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200" yWindow="60" windowWidth="8100" windowHeight="9345"/>
  </bookViews>
  <sheets>
    <sheet name="Menasha" sheetId="5" r:id="rId1"/>
    <sheet name="Neenah" sheetId="4" r:id="rId2"/>
    <sheet name="Omro" sheetId="6" r:id="rId3"/>
    <sheet name="Oshkosh" sheetId="2" r:id="rId4"/>
    <sheet name="Winneconne" sheetId="3" r:id="rId5"/>
  </sheets>
  <calcPr calcId="171027"/>
</workbook>
</file>

<file path=xl/calcChain.xml><?xml version="1.0" encoding="utf-8"?>
<calcChain xmlns="http://schemas.openxmlformats.org/spreadsheetml/2006/main">
  <c r="P166" i="5" l="1"/>
  <c r="F168" i="5" l="1"/>
  <c r="F196" i="4"/>
  <c r="B120" i="3"/>
  <c r="C116" i="3" s="1"/>
  <c r="B219" i="2"/>
  <c r="B120" i="6"/>
  <c r="B194" i="4"/>
  <c r="B166" i="5"/>
  <c r="C145" i="5" s="1"/>
  <c r="P119" i="6"/>
  <c r="C188" i="4" l="1"/>
  <c r="C169" i="4"/>
  <c r="C55" i="3"/>
  <c r="C89" i="3"/>
  <c r="C33" i="3"/>
  <c r="C34" i="3"/>
  <c r="C61" i="3"/>
  <c r="C23" i="3"/>
  <c r="C137" i="2"/>
  <c r="C189" i="2"/>
  <c r="C111" i="2"/>
  <c r="C112" i="2"/>
  <c r="C46" i="6"/>
  <c r="C103" i="6"/>
  <c r="C29" i="6"/>
  <c r="C21" i="6"/>
  <c r="C115" i="6"/>
  <c r="C75" i="6"/>
  <c r="C76" i="6"/>
  <c r="C144" i="4"/>
  <c r="C88" i="4"/>
  <c r="C125" i="4"/>
  <c r="C58" i="4"/>
  <c r="C63" i="4"/>
  <c r="C98" i="4"/>
  <c r="C53" i="4"/>
  <c r="C51" i="5"/>
  <c r="C151" i="5"/>
  <c r="C79" i="5"/>
  <c r="C32" i="5"/>
  <c r="C67" i="4"/>
  <c r="C55" i="4"/>
  <c r="C143" i="2"/>
  <c r="C155" i="2"/>
  <c r="C157" i="2"/>
  <c r="C117" i="3"/>
  <c r="C90" i="3"/>
  <c r="C38" i="3"/>
  <c r="C77" i="3"/>
  <c r="C35" i="3"/>
  <c r="C59" i="3"/>
  <c r="C22" i="3"/>
  <c r="C113" i="3"/>
  <c r="C26" i="3"/>
  <c r="C74" i="3"/>
  <c r="C82" i="3"/>
  <c r="C76" i="3"/>
  <c r="C100" i="3"/>
  <c r="C29" i="3"/>
  <c r="C31" i="3"/>
  <c r="C48" i="3"/>
  <c r="C81" i="3"/>
  <c r="C192" i="2"/>
  <c r="C191" i="2"/>
  <c r="C212" i="2"/>
  <c r="C164" i="2"/>
  <c r="C126" i="2"/>
  <c r="C131" i="2"/>
  <c r="C145" i="2"/>
  <c r="C103" i="2"/>
  <c r="C177" i="2"/>
  <c r="C97" i="2"/>
  <c r="C30" i="2"/>
  <c r="C205" i="2"/>
  <c r="C136" i="2"/>
  <c r="C121" i="2"/>
  <c r="C82" i="2"/>
  <c r="C70" i="2"/>
  <c r="C169" i="2"/>
  <c r="C197" i="2"/>
  <c r="C198" i="2"/>
  <c r="C142" i="2"/>
  <c r="C128" i="2"/>
  <c r="C106" i="2"/>
  <c r="C59" i="2"/>
  <c r="C90" i="2"/>
  <c r="C202" i="2"/>
  <c r="C40" i="2"/>
  <c r="C99" i="2"/>
  <c r="C150" i="2"/>
  <c r="C42" i="2"/>
  <c r="C195" i="2"/>
  <c r="C36" i="2"/>
  <c r="C75" i="2"/>
  <c r="C94" i="2"/>
  <c r="C109" i="2"/>
  <c r="C22" i="2"/>
  <c r="C153" i="2"/>
  <c r="C184" i="2"/>
  <c r="C43" i="2"/>
  <c r="C127" i="2"/>
  <c r="C208" i="2"/>
  <c r="C215" i="2"/>
  <c r="C166" i="2"/>
  <c r="C41" i="2"/>
  <c r="C32" i="2"/>
  <c r="C167" i="2"/>
  <c r="C123" i="2"/>
  <c r="C117" i="2"/>
  <c r="C25" i="2"/>
  <c r="C165" i="2"/>
  <c r="C179" i="2"/>
  <c r="C105" i="2"/>
  <c r="C209" i="2"/>
  <c r="C17" i="2"/>
  <c r="C101" i="2"/>
  <c r="C161" i="2"/>
  <c r="C68" i="2"/>
  <c r="C204" i="2"/>
  <c r="C67" i="2"/>
  <c r="C175" i="2"/>
  <c r="C19" i="2"/>
  <c r="C170" i="2"/>
  <c r="C159" i="2"/>
  <c r="C79" i="2"/>
  <c r="C133" i="2"/>
  <c r="C147" i="2"/>
  <c r="C118" i="2"/>
  <c r="C78" i="2"/>
  <c r="C148" i="2"/>
  <c r="C139" i="2"/>
  <c r="C74" i="2"/>
  <c r="C151" i="2"/>
  <c r="C98" i="2"/>
  <c r="C120" i="2"/>
  <c r="C144" i="2"/>
  <c r="C93" i="2"/>
  <c r="C130" i="2"/>
  <c r="C185" i="2"/>
  <c r="C39" i="2"/>
  <c r="C88" i="2"/>
  <c r="C29" i="2"/>
  <c r="C188" i="2"/>
  <c r="C199" i="2"/>
  <c r="C115" i="2"/>
  <c r="C76" i="2"/>
  <c r="C66" i="2"/>
  <c r="C86" i="2"/>
  <c r="C27" i="2"/>
  <c r="C54" i="2"/>
  <c r="C104" i="2"/>
  <c r="C194" i="2"/>
  <c r="C45" i="2"/>
  <c r="C183" i="2"/>
  <c r="C129" i="2"/>
  <c r="C162" i="2"/>
  <c r="C186" i="2"/>
  <c r="C193" i="2"/>
  <c r="C168" i="2"/>
  <c r="C113" i="2"/>
  <c r="C80" i="2"/>
  <c r="C110" i="2"/>
  <c r="C14" i="2"/>
  <c r="C211" i="2"/>
  <c r="C47" i="2"/>
  <c r="C160" i="2"/>
  <c r="C57" i="2"/>
  <c r="C190" i="2"/>
  <c r="C219" i="2"/>
  <c r="C122" i="2"/>
  <c r="C63" i="2"/>
  <c r="C201" i="2"/>
  <c r="C176" i="2"/>
  <c r="C24" i="2"/>
  <c r="C89" i="2"/>
  <c r="C60" i="2"/>
  <c r="C13" i="2"/>
  <c r="C50" i="2"/>
  <c r="C20" i="2"/>
  <c r="C102" i="2"/>
  <c r="C124" i="2"/>
  <c r="C37" i="2"/>
  <c r="C140" i="2"/>
  <c r="C12" i="2"/>
  <c r="C154" i="2"/>
  <c r="C53" i="2"/>
  <c r="C163" i="2"/>
  <c r="C84" i="2"/>
  <c r="C65" i="2"/>
  <c r="C134" i="2"/>
  <c r="C203" i="2"/>
  <c r="C156" i="2"/>
  <c r="C92" i="2"/>
  <c r="C83" i="2"/>
  <c r="C114" i="2"/>
  <c r="C35" i="2"/>
  <c r="C125" i="2"/>
  <c r="C91" i="2"/>
  <c r="C132" i="2"/>
  <c r="C61" i="2"/>
  <c r="C58" i="2"/>
  <c r="C207" i="2"/>
  <c r="C206" i="2"/>
  <c r="C52" i="2"/>
  <c r="C96" i="2"/>
  <c r="C173" i="2"/>
  <c r="C196" i="2"/>
  <c r="C81" i="2"/>
  <c r="C15" i="2"/>
  <c r="C85" i="2"/>
  <c r="C64" i="2"/>
  <c r="C72" i="2"/>
  <c r="C214" i="2"/>
  <c r="C73" i="2"/>
  <c r="C180" i="2"/>
  <c r="C55" i="2"/>
  <c r="C48" i="2"/>
  <c r="C174" i="2"/>
  <c r="C34" i="2"/>
  <c r="C149" i="2"/>
  <c r="C77" i="2"/>
  <c r="C33" i="2"/>
  <c r="C28" i="2"/>
  <c r="C119" i="2"/>
  <c r="C182" i="2"/>
  <c r="C135" i="2"/>
  <c r="C49" i="2"/>
  <c r="C181" i="2"/>
  <c r="C44" i="2"/>
  <c r="B222" i="2"/>
  <c r="C95" i="2"/>
  <c r="C38" i="2"/>
  <c r="C172" i="2"/>
  <c r="C56" i="2"/>
  <c r="C178" i="2"/>
  <c r="C187" i="2"/>
  <c r="C108" i="2"/>
  <c r="C31" i="2"/>
  <c r="C138" i="2"/>
  <c r="C18" i="2"/>
  <c r="C116" i="2"/>
  <c r="C217" i="2"/>
  <c r="C21" i="2"/>
  <c r="C100" i="2"/>
  <c r="C26" i="2"/>
  <c r="C141" i="2"/>
  <c r="C200" i="2"/>
  <c r="C23" i="2"/>
  <c r="C158" i="2"/>
  <c r="C62" i="2"/>
  <c r="C152" i="2"/>
  <c r="C146" i="2"/>
  <c r="C16" i="2"/>
  <c r="C87" i="2"/>
  <c r="C51" i="2"/>
  <c r="C213" i="2"/>
  <c r="C216" i="2"/>
  <c r="C46" i="2"/>
  <c r="C171" i="2"/>
  <c r="C107" i="2"/>
  <c r="C210" i="2"/>
  <c r="C69" i="2"/>
  <c r="C71" i="2"/>
  <c r="C53" i="6"/>
  <c r="C52" i="6"/>
  <c r="C60" i="6"/>
  <c r="C19" i="6"/>
  <c r="C116" i="6"/>
  <c r="C88" i="6"/>
  <c r="C94" i="6"/>
  <c r="C78" i="6"/>
  <c r="C102" i="6"/>
  <c r="C86" i="6"/>
  <c r="C70" i="6"/>
  <c r="C44" i="6"/>
  <c r="C87" i="6"/>
  <c r="C40" i="6"/>
  <c r="C84" i="6"/>
  <c r="C71" i="6"/>
  <c r="C83" i="6"/>
  <c r="C92" i="6"/>
  <c r="C107" i="6"/>
  <c r="C34" i="6"/>
  <c r="C111" i="6"/>
  <c r="C79" i="6"/>
  <c r="C62" i="6"/>
  <c r="C66" i="6"/>
  <c r="C51" i="6"/>
  <c r="C77" i="6"/>
  <c r="C15" i="6"/>
  <c r="C23" i="6"/>
  <c r="C69" i="6"/>
  <c r="C100" i="6"/>
  <c r="C108" i="6"/>
  <c r="C41" i="6"/>
  <c r="C36" i="6"/>
  <c r="C65" i="6"/>
  <c r="C13" i="6"/>
  <c r="C99" i="6"/>
  <c r="C82" i="6"/>
  <c r="C58" i="6"/>
  <c r="C89" i="6"/>
  <c r="C43" i="6"/>
  <c r="C50" i="6"/>
  <c r="C24" i="6"/>
  <c r="B123" i="6"/>
  <c r="C59" i="6"/>
  <c r="C74" i="6"/>
  <c r="C12" i="6"/>
  <c r="C54" i="6"/>
  <c r="C96" i="6"/>
  <c r="C91" i="6"/>
  <c r="C95" i="6"/>
  <c r="C49" i="6"/>
  <c r="C13" i="4"/>
  <c r="C34" i="4"/>
  <c r="C77" i="4"/>
  <c r="C35" i="4"/>
  <c r="C90" i="4"/>
  <c r="C48" i="4"/>
  <c r="C44" i="4"/>
  <c r="C102" i="4"/>
  <c r="C62" i="4"/>
  <c r="C60" i="4"/>
  <c r="C114" i="4"/>
  <c r="C118" i="4"/>
  <c r="C140" i="4"/>
  <c r="C175" i="4"/>
  <c r="C179" i="4"/>
  <c r="C56" i="4"/>
  <c r="C28" i="4"/>
  <c r="C30" i="4"/>
  <c r="C39" i="4"/>
  <c r="C57" i="4"/>
  <c r="C65" i="4"/>
  <c r="C194" i="4"/>
  <c r="C96" i="4"/>
  <c r="C156" i="4"/>
  <c r="C138" i="4"/>
  <c r="C92" i="4"/>
  <c r="C76" i="4"/>
  <c r="C19" i="4"/>
  <c r="C128" i="4"/>
  <c r="C52" i="4"/>
  <c r="C87" i="4"/>
  <c r="C132" i="4"/>
  <c r="C41" i="4"/>
  <c r="B197" i="4"/>
  <c r="C78" i="4"/>
  <c r="C149" i="4"/>
  <c r="C42" i="4"/>
  <c r="C142" i="4"/>
  <c r="C131" i="4"/>
  <c r="C103" i="4"/>
  <c r="C113" i="4"/>
  <c r="C31" i="4"/>
  <c r="C74" i="4"/>
  <c r="C185" i="4"/>
  <c r="C115" i="4"/>
  <c r="C124" i="4"/>
  <c r="C97" i="4"/>
  <c r="C101" i="4"/>
  <c r="C178" i="4"/>
  <c r="C95" i="4"/>
  <c r="C126" i="4"/>
  <c r="C157" i="4"/>
  <c r="C80" i="4"/>
  <c r="C139" i="4"/>
  <c r="D139" i="4" s="1"/>
  <c r="E139" i="4" s="1"/>
  <c r="P139" i="4" s="1"/>
  <c r="C110" i="4"/>
  <c r="C27" i="4"/>
  <c r="C24" i="4"/>
  <c r="C172" i="4"/>
  <c r="D172" i="4" s="1"/>
  <c r="E172" i="4" s="1"/>
  <c r="L172" i="4" s="1"/>
  <c r="C14" i="4"/>
  <c r="C168" i="4"/>
  <c r="C141" i="4"/>
  <c r="C116" i="4"/>
  <c r="D116" i="4" s="1"/>
  <c r="E116" i="4" s="1"/>
  <c r="F116" i="4" s="1"/>
  <c r="C154" i="4"/>
  <c r="C49" i="4"/>
  <c r="C174" i="4"/>
  <c r="C12" i="4"/>
  <c r="D12" i="4" s="1"/>
  <c r="E12" i="4" s="1"/>
  <c r="H12" i="4" s="1"/>
  <c r="C100" i="4"/>
  <c r="C166" i="4"/>
  <c r="C184" i="4"/>
  <c r="C99" i="5"/>
  <c r="C163" i="5"/>
  <c r="C140" i="5"/>
  <c r="C97" i="5"/>
  <c r="C142" i="5"/>
  <c r="C38" i="5"/>
  <c r="C124" i="5"/>
  <c r="C69" i="5"/>
  <c r="C18" i="5"/>
  <c r="C64" i="5"/>
  <c r="C81" i="5"/>
  <c r="C149" i="5"/>
  <c r="C31" i="5"/>
  <c r="C146" i="5"/>
  <c r="C57" i="5"/>
  <c r="C107" i="5"/>
  <c r="C129" i="5"/>
  <c r="C46" i="5"/>
  <c r="C103" i="5"/>
  <c r="C118" i="5"/>
  <c r="C80" i="5"/>
  <c r="C36" i="5"/>
  <c r="C77" i="5"/>
  <c r="C111" i="5"/>
  <c r="C105" i="5"/>
  <c r="C113" i="5"/>
  <c r="C63" i="5"/>
  <c r="C73" i="5"/>
  <c r="C117" i="5"/>
  <c r="C71" i="5"/>
  <c r="C58" i="5"/>
  <c r="C89" i="5"/>
  <c r="C96" i="5"/>
  <c r="C137" i="5"/>
  <c r="C30" i="5"/>
  <c r="B169" i="5"/>
  <c r="D149" i="5" s="1"/>
  <c r="E149" i="5" s="1"/>
  <c r="C95" i="5"/>
  <c r="C53" i="5"/>
  <c r="C100" i="5"/>
  <c r="C76" i="5"/>
  <c r="C52" i="5"/>
  <c r="C41" i="5"/>
  <c r="C141" i="5"/>
  <c r="C68" i="5"/>
  <c r="C93" i="5"/>
  <c r="C106" i="5"/>
  <c r="C91" i="5"/>
  <c r="C14" i="5"/>
  <c r="C143" i="5"/>
  <c r="C120" i="5"/>
  <c r="C40" i="5"/>
  <c r="C121" i="5"/>
  <c r="C47" i="5"/>
  <c r="C88" i="5"/>
  <c r="C13" i="5"/>
  <c r="C54" i="5"/>
  <c r="D54" i="5" s="1"/>
  <c r="E54" i="5" s="1"/>
  <c r="C26" i="5"/>
  <c r="C25" i="5"/>
  <c r="C28" i="5"/>
  <c r="C35" i="5"/>
  <c r="D35" i="5" s="1"/>
  <c r="E35" i="5" s="1"/>
  <c r="P35" i="5" s="1"/>
  <c r="C116" i="5"/>
  <c r="C66" i="5"/>
  <c r="C45" i="5"/>
  <c r="C67" i="5"/>
  <c r="D67" i="5" s="1"/>
  <c r="E67" i="5" s="1"/>
  <c r="C162" i="5"/>
  <c r="C156" i="5"/>
  <c r="C99" i="3"/>
  <c r="C91" i="3"/>
  <c r="C73" i="3"/>
  <c r="C87" i="3"/>
  <c r="C58" i="3"/>
  <c r="C83" i="3"/>
  <c r="C75" i="3"/>
  <c r="C12" i="3"/>
  <c r="C53" i="3"/>
  <c r="C42" i="3"/>
  <c r="C71" i="3"/>
  <c r="C110" i="3"/>
  <c r="C28" i="3"/>
  <c r="C102" i="3"/>
  <c r="C36" i="3"/>
  <c r="C96" i="3"/>
  <c r="C72" i="3"/>
  <c r="C64" i="3"/>
  <c r="C41" i="3"/>
  <c r="C47" i="3"/>
  <c r="C79" i="3"/>
  <c r="C13" i="3"/>
  <c r="C60" i="3"/>
  <c r="C84" i="3"/>
  <c r="C37" i="3"/>
  <c r="C111" i="3"/>
  <c r="C15" i="3"/>
  <c r="C20" i="3"/>
  <c r="C70" i="3"/>
  <c r="C106" i="3"/>
  <c r="C120" i="3"/>
  <c r="C57" i="3"/>
  <c r="C54" i="3"/>
  <c r="C93" i="3"/>
  <c r="C104" i="3"/>
  <c r="C115" i="3"/>
  <c r="C85" i="3"/>
  <c r="C80" i="3"/>
  <c r="C19" i="3"/>
  <c r="C43" i="3"/>
  <c r="C45" i="3"/>
  <c r="C44" i="3"/>
  <c r="C114" i="3"/>
  <c r="C20" i="6"/>
  <c r="C47" i="6"/>
  <c r="C48" i="6"/>
  <c r="C57" i="6"/>
  <c r="C35" i="6"/>
  <c r="C64" i="6"/>
  <c r="C31" i="6"/>
  <c r="C55" i="6"/>
  <c r="C67" i="6"/>
  <c r="C68" i="6"/>
  <c r="C90" i="6"/>
  <c r="C118" i="6"/>
  <c r="C17" i="6"/>
  <c r="C112" i="6"/>
  <c r="C42" i="6"/>
  <c r="C61" i="4"/>
  <c r="C20" i="4"/>
  <c r="C107" i="4"/>
  <c r="C146" i="4"/>
  <c r="C137" i="4"/>
  <c r="C33" i="4"/>
  <c r="C165" i="4"/>
  <c r="C45" i="4"/>
  <c r="C155" i="4"/>
  <c r="C79" i="4"/>
  <c r="C176" i="4"/>
  <c r="C26" i="4"/>
  <c r="C151" i="4"/>
  <c r="C15" i="4"/>
  <c r="C129" i="4"/>
  <c r="C181" i="4"/>
  <c r="C51" i="4"/>
  <c r="C163" i="4"/>
  <c r="C180" i="4"/>
  <c r="C25" i="4"/>
  <c r="C38" i="4"/>
  <c r="C99" i="4"/>
  <c r="C73" i="4"/>
  <c r="C130" i="4"/>
  <c r="C83" i="4"/>
  <c r="C187" i="4"/>
  <c r="C40" i="4"/>
  <c r="C160" i="4"/>
  <c r="C111" i="4"/>
  <c r="C161" i="4"/>
  <c r="C66" i="4"/>
  <c r="C191" i="4"/>
  <c r="C190" i="4"/>
  <c r="C23" i="4"/>
  <c r="C173" i="4"/>
  <c r="C50" i="4"/>
  <c r="C133" i="4"/>
  <c r="C134" i="4"/>
  <c r="C70" i="4"/>
  <c r="C119" i="4"/>
  <c r="C171" i="4"/>
  <c r="C164" i="4"/>
  <c r="C145" i="4"/>
  <c r="C68" i="4"/>
  <c r="C91" i="4"/>
  <c r="C43" i="4"/>
  <c r="C86" i="4"/>
  <c r="C117" i="4"/>
  <c r="C84" i="4"/>
  <c r="C186" i="4"/>
  <c r="C182" i="4"/>
  <c r="C16" i="4"/>
  <c r="C183" i="4"/>
  <c r="C158" i="4"/>
  <c r="C36" i="4"/>
  <c r="C150" i="4"/>
  <c r="C22" i="4"/>
  <c r="C46" i="4"/>
  <c r="C37" i="4"/>
  <c r="C189" i="4"/>
  <c r="C148" i="4"/>
  <c r="C112" i="4"/>
  <c r="C122" i="4"/>
  <c r="C72" i="4"/>
  <c r="C192" i="4"/>
  <c r="C64" i="4"/>
  <c r="C153" i="4"/>
  <c r="C18" i="4"/>
  <c r="C104" i="4"/>
  <c r="C54" i="4"/>
  <c r="C94" i="4"/>
  <c r="C135" i="4"/>
  <c r="C17" i="4"/>
  <c r="C89" i="4"/>
  <c r="C127" i="4"/>
  <c r="C29" i="4"/>
  <c r="C21" i="4"/>
  <c r="C32" i="4"/>
  <c r="C105" i="4"/>
  <c r="C71" i="4"/>
  <c r="C143" i="4"/>
  <c r="C59" i="4"/>
  <c r="C170" i="4"/>
  <c r="C121" i="4"/>
  <c r="C152" i="4"/>
  <c r="C159" i="4"/>
  <c r="C147" i="4"/>
  <c r="C108" i="4"/>
  <c r="C177" i="4"/>
  <c r="C69" i="4"/>
  <c r="C162" i="4"/>
  <c r="C81" i="4"/>
  <c r="C85" i="4"/>
  <c r="C75" i="4"/>
  <c r="C167" i="4"/>
  <c r="C136" i="4"/>
  <c r="C120" i="4"/>
  <c r="C123" i="4"/>
  <c r="C82" i="4"/>
  <c r="C106" i="4"/>
  <c r="C109" i="4"/>
  <c r="C93" i="4"/>
  <c r="C47" i="4"/>
  <c r="C126" i="5"/>
  <c r="C94" i="5"/>
  <c r="C101" i="5"/>
  <c r="C115" i="5"/>
  <c r="C127" i="5"/>
  <c r="C82" i="5"/>
  <c r="C22" i="5"/>
  <c r="C157" i="5"/>
  <c r="C109" i="5"/>
  <c r="C55" i="5"/>
  <c r="C132" i="5"/>
  <c r="C155" i="5"/>
  <c r="C130" i="5"/>
  <c r="C122" i="5"/>
  <c r="C119" i="5"/>
  <c r="C70" i="5"/>
  <c r="C128" i="5"/>
  <c r="C83" i="5"/>
  <c r="C87" i="5"/>
  <c r="C134" i="5"/>
  <c r="C33" i="5"/>
  <c r="C43" i="5"/>
  <c r="C59" i="5"/>
  <c r="C12" i="5"/>
  <c r="C84" i="5"/>
  <c r="C61" i="5"/>
  <c r="C34" i="5"/>
  <c r="C164" i="5"/>
  <c r="C166" i="5"/>
  <c r="C133" i="5"/>
  <c r="C50" i="5"/>
  <c r="C160" i="5"/>
  <c r="C60" i="5"/>
  <c r="C37" i="5"/>
  <c r="C49" i="5"/>
  <c r="C65" i="5"/>
  <c r="C158" i="5"/>
  <c r="C112" i="5"/>
  <c r="C136" i="5"/>
  <c r="C98" i="5"/>
  <c r="C114" i="5"/>
  <c r="C72" i="5"/>
  <c r="C75" i="5"/>
  <c r="C85" i="5"/>
  <c r="C16" i="5"/>
  <c r="C15" i="5"/>
  <c r="C78" i="5"/>
  <c r="C139" i="5"/>
  <c r="C29" i="5"/>
  <c r="C24" i="5"/>
  <c r="C110" i="5"/>
  <c r="C21" i="5"/>
  <c r="C123" i="5"/>
  <c r="C62" i="5"/>
  <c r="C131" i="5"/>
  <c r="C104" i="5"/>
  <c r="C161" i="5"/>
  <c r="C20" i="5"/>
  <c r="C92" i="5"/>
  <c r="C23" i="5"/>
  <c r="C147" i="5"/>
  <c r="C148" i="5"/>
  <c r="C44" i="5"/>
  <c r="C104" i="6"/>
  <c r="C101" i="6"/>
  <c r="C33" i="6"/>
  <c r="C61" i="6"/>
  <c r="C28" i="6"/>
  <c r="C63" i="6"/>
  <c r="C110" i="6"/>
  <c r="C105" i="6"/>
  <c r="C45" i="6"/>
  <c r="C97" i="6"/>
  <c r="C17" i="3"/>
  <c r="C101" i="3"/>
  <c r="C88" i="3"/>
  <c r="C30" i="3"/>
  <c r="C68" i="3"/>
  <c r="C103" i="3"/>
  <c r="C97" i="3"/>
  <c r="C86" i="3"/>
  <c r="C95" i="3"/>
  <c r="C112" i="3"/>
  <c r="C67" i="3"/>
  <c r="C118" i="3"/>
  <c r="C66" i="3"/>
  <c r="C105" i="3"/>
  <c r="C27" i="3"/>
  <c r="C32" i="3"/>
  <c r="C153" i="5"/>
  <c r="C154" i="5"/>
  <c r="C48" i="5"/>
  <c r="C74" i="5"/>
  <c r="C125" i="5"/>
  <c r="C159" i="5"/>
  <c r="C17" i="5"/>
  <c r="C138" i="5"/>
  <c r="C39" i="5"/>
  <c r="C42" i="5"/>
  <c r="C108" i="5"/>
  <c r="C144" i="5"/>
  <c r="C56" i="5"/>
  <c r="C86" i="5"/>
  <c r="C135" i="5"/>
  <c r="C90" i="5"/>
  <c r="C27" i="5"/>
  <c r="C19" i="5"/>
  <c r="C102" i="5"/>
  <c r="C152" i="5"/>
  <c r="C150" i="5"/>
  <c r="C26" i="6"/>
  <c r="C56" i="6"/>
  <c r="C27" i="6"/>
  <c r="C93" i="6"/>
  <c r="C38" i="6"/>
  <c r="C80" i="6"/>
  <c r="C14" i="6"/>
  <c r="C120" i="6"/>
  <c r="C25" i="6"/>
  <c r="C73" i="6"/>
  <c r="C113" i="6"/>
  <c r="C106" i="6"/>
  <c r="C81" i="6"/>
  <c r="C109" i="6"/>
  <c r="C37" i="6"/>
  <c r="C85" i="6"/>
  <c r="C30" i="6"/>
  <c r="C39" i="6"/>
  <c r="C114" i="6"/>
  <c r="C117" i="6"/>
  <c r="C72" i="6"/>
  <c r="C18" i="6"/>
  <c r="C32" i="6"/>
  <c r="C98" i="6"/>
  <c r="C108" i="3"/>
  <c r="C69" i="3"/>
  <c r="C14" i="3"/>
  <c r="C25" i="3"/>
  <c r="C65" i="3"/>
  <c r="C16" i="3"/>
  <c r="C98" i="3"/>
  <c r="C39" i="3"/>
  <c r="C18" i="3"/>
  <c r="C56" i="3"/>
  <c r="C52" i="3"/>
  <c r="C63" i="3"/>
  <c r="C21" i="3"/>
  <c r="C51" i="3"/>
  <c r="C62" i="3"/>
  <c r="C94" i="3"/>
  <c r="C92" i="3"/>
  <c r="C24" i="3"/>
  <c r="C107" i="3"/>
  <c r="C40" i="3"/>
  <c r="B123" i="3"/>
  <c r="D61" i="3" s="1"/>
  <c r="E61" i="3" s="1"/>
  <c r="C46" i="3"/>
  <c r="C78" i="3"/>
  <c r="C50" i="3"/>
  <c r="C49" i="3"/>
  <c r="C109" i="3"/>
  <c r="D169" i="4" l="1"/>
  <c r="E169" i="4" s="1"/>
  <c r="D124" i="4"/>
  <c r="E124" i="4" s="1"/>
  <c r="P124" i="4" s="1"/>
  <c r="D95" i="4"/>
  <c r="E95" i="4" s="1"/>
  <c r="I95" i="4" s="1"/>
  <c r="D145" i="5"/>
  <c r="E145" i="5" s="1"/>
  <c r="D121" i="5"/>
  <c r="E121" i="5" s="1"/>
  <c r="P121" i="5" s="1"/>
  <c r="D14" i="5"/>
  <c r="E14" i="5" s="1"/>
  <c r="P14" i="5" s="1"/>
  <c r="D46" i="6"/>
  <c r="E46" i="6" s="1"/>
  <c r="P46" i="6" s="1"/>
  <c r="D116" i="3"/>
  <c r="E116" i="3" s="1"/>
  <c r="D89" i="3"/>
  <c r="E89" i="3" s="1"/>
  <c r="D55" i="3"/>
  <c r="E55" i="3" s="1"/>
  <c r="D34" i="3"/>
  <c r="E34" i="3" s="1"/>
  <c r="D33" i="3"/>
  <c r="E33" i="3" s="1"/>
  <c r="D23" i="3"/>
  <c r="E23" i="3" s="1"/>
  <c r="P61" i="3"/>
  <c r="F61" i="3"/>
  <c r="D217" i="2"/>
  <c r="E217" i="2" s="1"/>
  <c r="N217" i="2" s="1"/>
  <c r="D31" i="2"/>
  <c r="E31" i="2" s="1"/>
  <c r="P31" i="2" s="1"/>
  <c r="D137" i="2"/>
  <c r="E137" i="2" s="1"/>
  <c r="L137" i="2" s="1"/>
  <c r="D189" i="2"/>
  <c r="E189" i="2" s="1"/>
  <c r="D143" i="2"/>
  <c r="E143" i="2" s="1"/>
  <c r="K143" i="2" s="1"/>
  <c r="D112" i="2"/>
  <c r="E112" i="2" s="1"/>
  <c r="D111" i="2"/>
  <c r="E111" i="2" s="1"/>
  <c r="D103" i="6"/>
  <c r="E103" i="6" s="1"/>
  <c r="D21" i="6"/>
  <c r="E21" i="6" s="1"/>
  <c r="D29" i="6"/>
  <c r="E29" i="6" s="1"/>
  <c r="D76" i="6"/>
  <c r="E76" i="6" s="1"/>
  <c r="D75" i="6"/>
  <c r="E75" i="6" s="1"/>
  <c r="D31" i="4"/>
  <c r="E31" i="4" s="1"/>
  <c r="P31" i="4" s="1"/>
  <c r="D88" i="4"/>
  <c r="E88" i="4" s="1"/>
  <c r="P88" i="4" s="1"/>
  <c r="D188" i="4"/>
  <c r="E188" i="4" s="1"/>
  <c r="D144" i="4"/>
  <c r="E144" i="4" s="1"/>
  <c r="D125" i="4"/>
  <c r="E125" i="4" s="1"/>
  <c r="D63" i="4"/>
  <c r="E63" i="4" s="1"/>
  <c r="D98" i="4"/>
  <c r="E98" i="4" s="1"/>
  <c r="F98" i="4" s="1"/>
  <c r="D58" i="4"/>
  <c r="E58" i="4" s="1"/>
  <c r="D142" i="4"/>
  <c r="E142" i="4" s="1"/>
  <c r="K142" i="4" s="1"/>
  <c r="D53" i="4"/>
  <c r="E53" i="4" s="1"/>
  <c r="D151" i="5"/>
  <c r="E151" i="5" s="1"/>
  <c r="D51" i="5"/>
  <c r="E51" i="5" s="1"/>
  <c r="D32" i="5"/>
  <c r="E32" i="5" s="1"/>
  <c r="P32" i="5" s="1"/>
  <c r="D68" i="5"/>
  <c r="E68" i="5" s="1"/>
  <c r="P68" i="5" s="1"/>
  <c r="D76" i="5"/>
  <c r="E76" i="5" s="1"/>
  <c r="I76" i="5" s="1"/>
  <c r="D79" i="5"/>
  <c r="E79" i="5" s="1"/>
  <c r="D91" i="4"/>
  <c r="E91" i="4" s="1"/>
  <c r="I91" i="4" s="1"/>
  <c r="D133" i="4"/>
  <c r="E133" i="4" s="1"/>
  <c r="P133" i="4" s="1"/>
  <c r="D89" i="6"/>
  <c r="E89" i="6" s="1"/>
  <c r="P89" i="6" s="1"/>
  <c r="D22" i="6"/>
  <c r="E22" i="6" s="1"/>
  <c r="D16" i="6"/>
  <c r="E16" i="6" s="1"/>
  <c r="D157" i="2"/>
  <c r="E157" i="2" s="1"/>
  <c r="D55" i="4"/>
  <c r="E55" i="4" s="1"/>
  <c r="D56" i="2"/>
  <c r="E56" i="2" s="1"/>
  <c r="I56" i="2" s="1"/>
  <c r="D90" i="3"/>
  <c r="E90" i="3" s="1"/>
  <c r="D115" i="6"/>
  <c r="E115" i="6" s="1"/>
  <c r="D38" i="3"/>
  <c r="E38" i="3" s="1"/>
  <c r="D155" i="2"/>
  <c r="E155" i="2" s="1"/>
  <c r="D67" i="4"/>
  <c r="E67" i="4" s="1"/>
  <c r="D49" i="6"/>
  <c r="E49" i="6" s="1"/>
  <c r="P49" i="6" s="1"/>
  <c r="D54" i="6"/>
  <c r="E54" i="6" s="1"/>
  <c r="I54" i="6" s="1"/>
  <c r="D20" i="6"/>
  <c r="E20" i="6" s="1"/>
  <c r="I20" i="6" s="1"/>
  <c r="D148" i="5"/>
  <c r="E148" i="5" s="1"/>
  <c r="P148" i="5" s="1"/>
  <c r="D20" i="5"/>
  <c r="E20" i="5" s="1"/>
  <c r="P20" i="5" s="1"/>
  <c r="D62" i="5"/>
  <c r="E62" i="5" s="1"/>
  <c r="P62" i="5" s="1"/>
  <c r="D24" i="5"/>
  <c r="E24" i="5" s="1"/>
  <c r="P24" i="5" s="1"/>
  <c r="D15" i="5"/>
  <c r="E15" i="5" s="1"/>
  <c r="H15" i="5" s="1"/>
  <c r="D72" i="5"/>
  <c r="E72" i="5" s="1"/>
  <c r="P72" i="5" s="1"/>
  <c r="D112" i="5"/>
  <c r="E112" i="5" s="1"/>
  <c r="P112" i="5" s="1"/>
  <c r="D37" i="5"/>
  <c r="E37" i="5" s="1"/>
  <c r="H37" i="5" s="1"/>
  <c r="D133" i="5"/>
  <c r="E133" i="5" s="1"/>
  <c r="J133" i="5" s="1"/>
  <c r="D61" i="5"/>
  <c r="E61" i="5" s="1"/>
  <c r="P61" i="5" s="1"/>
  <c r="D43" i="5"/>
  <c r="E43" i="5" s="1"/>
  <c r="P43" i="5" s="1"/>
  <c r="D83" i="5"/>
  <c r="E83" i="5" s="1"/>
  <c r="P83" i="5" s="1"/>
  <c r="D122" i="5"/>
  <c r="E122" i="5" s="1"/>
  <c r="K122" i="5" s="1"/>
  <c r="D55" i="5"/>
  <c r="E55" i="5" s="1"/>
  <c r="I55" i="5" s="1"/>
  <c r="D82" i="5"/>
  <c r="E82" i="5" s="1"/>
  <c r="G82" i="5" s="1"/>
  <c r="D94" i="5"/>
  <c r="E94" i="5" s="1"/>
  <c r="F94" i="5" s="1"/>
  <c r="D49" i="3"/>
  <c r="E49" i="3" s="1"/>
  <c r="I49" i="3" s="1"/>
  <c r="D79" i="3"/>
  <c r="E79" i="3" s="1"/>
  <c r="F79" i="3" s="1"/>
  <c r="D41" i="3"/>
  <c r="E41" i="3" s="1"/>
  <c r="P41" i="3" s="1"/>
  <c r="D70" i="3"/>
  <c r="E70" i="3" s="1"/>
  <c r="P70" i="3" s="1"/>
  <c r="D109" i="3"/>
  <c r="E109" i="3" s="1"/>
  <c r="J109" i="3" s="1"/>
  <c r="D46" i="3"/>
  <c r="E46" i="3" s="1"/>
  <c r="I46" i="3" s="1"/>
  <c r="D24" i="3"/>
  <c r="E24" i="3" s="1"/>
  <c r="I24" i="3" s="1"/>
  <c r="D51" i="3"/>
  <c r="E51" i="3" s="1"/>
  <c r="I51" i="3" s="1"/>
  <c r="D56" i="3"/>
  <c r="E56" i="3" s="1"/>
  <c r="H56" i="3" s="1"/>
  <c r="D16" i="3"/>
  <c r="E16" i="3" s="1"/>
  <c r="P16" i="3" s="1"/>
  <c r="D69" i="3"/>
  <c r="E69" i="3" s="1"/>
  <c r="O69" i="3" s="1"/>
  <c r="O120" i="3" s="1"/>
  <c r="D27" i="3"/>
  <c r="E27" i="3" s="1"/>
  <c r="P27" i="3" s="1"/>
  <c r="D67" i="3"/>
  <c r="E67" i="3" s="1"/>
  <c r="P67" i="3" s="1"/>
  <c r="D97" i="3"/>
  <c r="E97" i="3" s="1"/>
  <c r="P97" i="3" s="1"/>
  <c r="D88" i="3"/>
  <c r="E88" i="3" s="1"/>
  <c r="J88" i="3" s="1"/>
  <c r="D43" i="3"/>
  <c r="E43" i="3" s="1"/>
  <c r="P43" i="3" s="1"/>
  <c r="D87" i="3"/>
  <c r="E87" i="3" s="1"/>
  <c r="J87" i="3" s="1"/>
  <c r="D58" i="3"/>
  <c r="E58" i="3" s="1"/>
  <c r="I58" i="3" s="1"/>
  <c r="D78" i="3"/>
  <c r="E78" i="3" s="1"/>
  <c r="F78" i="3" s="1"/>
  <c r="D107" i="3"/>
  <c r="E107" i="3" s="1"/>
  <c r="P107" i="3" s="1"/>
  <c r="D62" i="3"/>
  <c r="E62" i="3" s="1"/>
  <c r="G62" i="3" s="1"/>
  <c r="D52" i="3"/>
  <c r="E52" i="3" s="1"/>
  <c r="I52" i="3" s="1"/>
  <c r="D98" i="3"/>
  <c r="E98" i="3" s="1"/>
  <c r="P98" i="3" s="1"/>
  <c r="D14" i="3"/>
  <c r="E14" i="3" s="1"/>
  <c r="H14" i="3" s="1"/>
  <c r="D32" i="3"/>
  <c r="E32" i="3" s="1"/>
  <c r="P32" i="3" s="1"/>
  <c r="D118" i="3"/>
  <c r="E118" i="3" s="1"/>
  <c r="P118" i="3" s="1"/>
  <c r="D86" i="3"/>
  <c r="E86" i="3" s="1"/>
  <c r="F86" i="3" s="1"/>
  <c r="D30" i="3"/>
  <c r="E30" i="3" s="1"/>
  <c r="I30" i="3" s="1"/>
  <c r="D20" i="3"/>
  <c r="E20" i="3" s="1"/>
  <c r="P20" i="3" s="1"/>
  <c r="D192" i="2"/>
  <c r="E192" i="2" s="1"/>
  <c r="L192" i="2" s="1"/>
  <c r="D191" i="2"/>
  <c r="E191" i="2" s="1"/>
  <c r="D212" i="2"/>
  <c r="E212" i="2" s="1"/>
  <c r="P212" i="2" s="1"/>
  <c r="D164" i="2"/>
  <c r="E164" i="2" s="1"/>
  <c r="D183" i="2"/>
  <c r="E183" i="2" s="1"/>
  <c r="K183" i="2" s="1"/>
  <c r="D133" i="2"/>
  <c r="E133" i="2" s="1"/>
  <c r="P133" i="2" s="1"/>
  <c r="D160" i="2"/>
  <c r="E160" i="2" s="1"/>
  <c r="P160" i="2" s="1"/>
  <c r="D138" i="2"/>
  <c r="E138" i="2" s="1"/>
  <c r="L138" i="2" s="1"/>
  <c r="D95" i="2"/>
  <c r="E95" i="2" s="1"/>
  <c r="P95" i="2" s="1"/>
  <c r="D49" i="2"/>
  <c r="E49" i="2" s="1"/>
  <c r="H49" i="2" s="1"/>
  <c r="D64" i="2"/>
  <c r="E64" i="2" s="1"/>
  <c r="P64" i="2" s="1"/>
  <c r="D132" i="2"/>
  <c r="E132" i="2" s="1"/>
  <c r="P132" i="2" s="1"/>
  <c r="D168" i="2"/>
  <c r="E168" i="2" s="1"/>
  <c r="L168" i="2" s="1"/>
  <c r="D185" i="2"/>
  <c r="E185" i="2" s="1"/>
  <c r="K185" i="2" s="1"/>
  <c r="D30" i="2"/>
  <c r="E30" i="2" s="1"/>
  <c r="P30" i="2" s="1"/>
  <c r="D145" i="2"/>
  <c r="E145" i="2" s="1"/>
  <c r="J145" i="2" s="1"/>
  <c r="D98" i="2"/>
  <c r="E98" i="2" s="1"/>
  <c r="H98" i="2" s="1"/>
  <c r="D165" i="2"/>
  <c r="E165" i="2" s="1"/>
  <c r="P165" i="2" s="1"/>
  <c r="D121" i="2"/>
  <c r="E121" i="2" s="1"/>
  <c r="P121" i="2" s="1"/>
  <c r="D68" i="2"/>
  <c r="E68" i="2" s="1"/>
  <c r="P68" i="2" s="1"/>
  <c r="D184" i="2"/>
  <c r="E184" i="2" s="1"/>
  <c r="P184" i="2" s="1"/>
  <c r="D131" i="2"/>
  <c r="E131" i="2" s="1"/>
  <c r="F131" i="2" s="1"/>
  <c r="D110" i="2"/>
  <c r="E110" i="2" s="1"/>
  <c r="P110" i="2" s="1"/>
  <c r="D152" i="2"/>
  <c r="E152" i="2" s="1"/>
  <c r="K152" i="2" s="1"/>
  <c r="D190" i="2"/>
  <c r="E190" i="2" s="1"/>
  <c r="P190" i="2" s="1"/>
  <c r="D144" i="2"/>
  <c r="E144" i="2" s="1"/>
  <c r="K144" i="2" s="1"/>
  <c r="D41" i="2"/>
  <c r="E41" i="2" s="1"/>
  <c r="P41" i="2" s="1"/>
  <c r="D150" i="2"/>
  <c r="E150" i="2" s="1"/>
  <c r="P150" i="2" s="1"/>
  <c r="D90" i="2"/>
  <c r="E90" i="2" s="1"/>
  <c r="H90" i="2" s="1"/>
  <c r="D142" i="2"/>
  <c r="E142" i="2" s="1"/>
  <c r="J142" i="2" s="1"/>
  <c r="D53" i="2"/>
  <c r="E53" i="2" s="1"/>
  <c r="P53" i="2" s="1"/>
  <c r="D210" i="2"/>
  <c r="E210" i="2" s="1"/>
  <c r="L210" i="2" s="1"/>
  <c r="D216" i="2"/>
  <c r="E216" i="2" s="1"/>
  <c r="P216" i="2" s="1"/>
  <c r="D16" i="2"/>
  <c r="E16" i="2" s="1"/>
  <c r="H16" i="2" s="1"/>
  <c r="D158" i="2"/>
  <c r="E158" i="2" s="1"/>
  <c r="P158" i="2" s="1"/>
  <c r="D26" i="2"/>
  <c r="E26" i="2" s="1"/>
  <c r="P26" i="2" s="1"/>
  <c r="D116" i="2"/>
  <c r="E116" i="2" s="1"/>
  <c r="O116" i="2" s="1"/>
  <c r="D108" i="2"/>
  <c r="E108" i="2" s="1"/>
  <c r="I108" i="2" s="1"/>
  <c r="D154" i="2"/>
  <c r="E154" i="2" s="1"/>
  <c r="K154" i="2" s="1"/>
  <c r="D88" i="2"/>
  <c r="E88" i="2" s="1"/>
  <c r="H88" i="2" s="1"/>
  <c r="D153" i="2"/>
  <c r="E153" i="2" s="1"/>
  <c r="K153" i="2" s="1"/>
  <c r="D177" i="2"/>
  <c r="E177" i="2" s="1"/>
  <c r="P177" i="2" s="1"/>
  <c r="D180" i="2"/>
  <c r="E180" i="2" s="1"/>
  <c r="P180" i="2" s="1"/>
  <c r="D196" i="2"/>
  <c r="E196" i="2" s="1"/>
  <c r="L196" i="2" s="1"/>
  <c r="D206" i="2"/>
  <c r="E206" i="2" s="1"/>
  <c r="K206" i="2" s="1"/>
  <c r="D114" i="2"/>
  <c r="E114" i="2" s="1"/>
  <c r="G114" i="2" s="1"/>
  <c r="D203" i="2"/>
  <c r="E203" i="2" s="1"/>
  <c r="P203" i="2" s="1"/>
  <c r="D163" i="2"/>
  <c r="E163" i="2" s="1"/>
  <c r="L163" i="2" s="1"/>
  <c r="D140" i="2"/>
  <c r="E140" i="2" s="1"/>
  <c r="P140" i="2" s="1"/>
  <c r="D20" i="2"/>
  <c r="E20" i="2" s="1"/>
  <c r="P20" i="2" s="1"/>
  <c r="D48" i="2"/>
  <c r="E48" i="2" s="1"/>
  <c r="P48" i="2" s="1"/>
  <c r="D47" i="2"/>
  <c r="E47" i="2" s="1"/>
  <c r="P47" i="2" s="1"/>
  <c r="D93" i="2"/>
  <c r="E93" i="2" s="1"/>
  <c r="I93" i="2" s="1"/>
  <c r="D202" i="2"/>
  <c r="E202" i="2" s="1"/>
  <c r="P202" i="2" s="1"/>
  <c r="D89" i="2"/>
  <c r="E89" i="2" s="1"/>
  <c r="H89" i="2" s="1"/>
  <c r="D63" i="2"/>
  <c r="E63" i="2" s="1"/>
  <c r="I63" i="2" s="1"/>
  <c r="D57" i="2"/>
  <c r="E57" i="2" s="1"/>
  <c r="I57" i="2" s="1"/>
  <c r="D14" i="2"/>
  <c r="E14" i="2" s="1"/>
  <c r="P14" i="2" s="1"/>
  <c r="D129" i="2"/>
  <c r="E129" i="2" s="1"/>
  <c r="F129" i="2" s="1"/>
  <c r="D104" i="2"/>
  <c r="E104" i="2" s="1"/>
  <c r="I104" i="2" s="1"/>
  <c r="D188" i="2"/>
  <c r="E188" i="2" s="1"/>
  <c r="K188" i="2" s="1"/>
  <c r="D139" i="2"/>
  <c r="E139" i="2" s="1"/>
  <c r="P139" i="2" s="1"/>
  <c r="D147" i="2"/>
  <c r="E147" i="2" s="1"/>
  <c r="K147" i="2" s="1"/>
  <c r="D170" i="2"/>
  <c r="E170" i="2" s="1"/>
  <c r="L170" i="2" s="1"/>
  <c r="D179" i="2"/>
  <c r="E179" i="2" s="1"/>
  <c r="K179" i="2" s="1"/>
  <c r="D123" i="2"/>
  <c r="E123" i="2" s="1"/>
  <c r="P123" i="2" s="1"/>
  <c r="D166" i="2"/>
  <c r="E166" i="2" s="1"/>
  <c r="P166" i="2" s="1"/>
  <c r="D43" i="2"/>
  <c r="E43" i="2" s="1"/>
  <c r="P43" i="2" s="1"/>
  <c r="D125" i="2"/>
  <c r="E125" i="2" s="1"/>
  <c r="P125" i="2" s="1"/>
  <c r="D33" i="2"/>
  <c r="E33" i="2" s="1"/>
  <c r="P33" i="2" s="1"/>
  <c r="D174" i="2"/>
  <c r="E174" i="2" s="1"/>
  <c r="L174" i="2" s="1"/>
  <c r="D73" i="2"/>
  <c r="E73" i="2" s="1"/>
  <c r="I73" i="2" s="1"/>
  <c r="D91" i="2"/>
  <c r="E91" i="2" s="1"/>
  <c r="H91" i="2" s="1"/>
  <c r="D122" i="2"/>
  <c r="E122" i="2" s="1"/>
  <c r="F122" i="2" s="1"/>
  <c r="D106" i="2"/>
  <c r="E106" i="2" s="1"/>
  <c r="H106" i="2" s="1"/>
  <c r="D197" i="2"/>
  <c r="E197" i="2" s="1"/>
  <c r="P197" i="2" s="1"/>
  <c r="D13" i="2"/>
  <c r="E13" i="2" s="1"/>
  <c r="P13" i="2" s="1"/>
  <c r="D51" i="2"/>
  <c r="E51" i="2" s="1"/>
  <c r="P51" i="2" s="1"/>
  <c r="D44" i="2"/>
  <c r="E44" i="2" s="1"/>
  <c r="P44" i="2" s="1"/>
  <c r="D32" i="2"/>
  <c r="E32" i="2" s="1"/>
  <c r="I32" i="2" s="1"/>
  <c r="D45" i="2"/>
  <c r="E45" i="2" s="1"/>
  <c r="I45" i="2" s="1"/>
  <c r="D55" i="2"/>
  <c r="E55" i="2" s="1"/>
  <c r="H55" i="2" s="1"/>
  <c r="D136" i="2"/>
  <c r="E136" i="2" s="1"/>
  <c r="P136" i="2" s="1"/>
  <c r="D71" i="2"/>
  <c r="E71" i="2" s="1"/>
  <c r="P71" i="2" s="1"/>
  <c r="I31" i="2"/>
  <c r="D107" i="2"/>
  <c r="E107" i="2" s="1"/>
  <c r="P107" i="2" s="1"/>
  <c r="D213" i="2"/>
  <c r="E213" i="2" s="1"/>
  <c r="N213" i="2" s="1"/>
  <c r="D146" i="2"/>
  <c r="E146" i="2" s="1"/>
  <c r="K146" i="2" s="1"/>
  <c r="D23" i="2"/>
  <c r="E23" i="2" s="1"/>
  <c r="D100" i="2"/>
  <c r="E100" i="2" s="1"/>
  <c r="I100" i="2" s="1"/>
  <c r="D201" i="2"/>
  <c r="E201" i="2" s="1"/>
  <c r="P201" i="2" s="1"/>
  <c r="D52" i="2"/>
  <c r="E52" i="2" s="1"/>
  <c r="P52" i="2" s="1"/>
  <c r="D135" i="2"/>
  <c r="E135" i="2" s="1"/>
  <c r="P135" i="2" s="1"/>
  <c r="D186" i="2"/>
  <c r="E186" i="2" s="1"/>
  <c r="P186" i="2" s="1"/>
  <c r="D187" i="2"/>
  <c r="E187" i="2" s="1"/>
  <c r="P187" i="2" s="1"/>
  <c r="D172" i="2"/>
  <c r="E172" i="2" s="1"/>
  <c r="L172" i="2" s="1"/>
  <c r="D199" i="2"/>
  <c r="E199" i="2" s="1"/>
  <c r="P199" i="2" s="1"/>
  <c r="D169" i="2"/>
  <c r="E169" i="2" s="1"/>
  <c r="P169" i="2" s="1"/>
  <c r="D70" i="2"/>
  <c r="E70" i="2" s="1"/>
  <c r="I70" i="2" s="1"/>
  <c r="D214" i="2"/>
  <c r="E214" i="2" s="1"/>
  <c r="P214" i="2" s="1"/>
  <c r="D65" i="2"/>
  <c r="E65" i="2" s="1"/>
  <c r="H65" i="2" s="1"/>
  <c r="D58" i="2"/>
  <c r="E58" i="2" s="1"/>
  <c r="D119" i="2"/>
  <c r="E119" i="2" s="1"/>
  <c r="P119" i="2" s="1"/>
  <c r="D149" i="2"/>
  <c r="E149" i="2" s="1"/>
  <c r="J149" i="2" s="1"/>
  <c r="D72" i="2"/>
  <c r="E72" i="2" s="1"/>
  <c r="I72" i="2" s="1"/>
  <c r="D81" i="2"/>
  <c r="E81" i="2" s="1"/>
  <c r="P81" i="2" s="1"/>
  <c r="D61" i="2"/>
  <c r="E61" i="2" s="1"/>
  <c r="P61" i="2" s="1"/>
  <c r="D35" i="2"/>
  <c r="E35" i="2" s="1"/>
  <c r="P35" i="2" s="1"/>
  <c r="D156" i="2"/>
  <c r="E156" i="2" s="1"/>
  <c r="P156" i="2" s="1"/>
  <c r="D84" i="2"/>
  <c r="E84" i="2" s="1"/>
  <c r="H84" i="2" s="1"/>
  <c r="D12" i="2"/>
  <c r="E12" i="2" s="1"/>
  <c r="H12" i="2" s="1"/>
  <c r="D102" i="2"/>
  <c r="E102" i="2" s="1"/>
  <c r="P102" i="2" s="1"/>
  <c r="D60" i="2"/>
  <c r="E60" i="2" s="1"/>
  <c r="I60" i="2" s="1"/>
  <c r="D211" i="2"/>
  <c r="E211" i="2" s="1"/>
  <c r="L211" i="2" s="1"/>
  <c r="D113" i="2"/>
  <c r="E113" i="2" s="1"/>
  <c r="G113" i="2" s="1"/>
  <c r="D194" i="2"/>
  <c r="E194" i="2" s="1"/>
  <c r="L194" i="2" s="1"/>
  <c r="D86" i="2"/>
  <c r="E86" i="2" s="1"/>
  <c r="H86" i="2" s="1"/>
  <c r="D74" i="2"/>
  <c r="E74" i="2" s="1"/>
  <c r="I74" i="2" s="1"/>
  <c r="D159" i="2"/>
  <c r="E159" i="2" s="1"/>
  <c r="P159" i="2" s="1"/>
  <c r="D67" i="2"/>
  <c r="E67" i="2" s="1"/>
  <c r="H67" i="2" s="1"/>
  <c r="D105" i="2"/>
  <c r="E105" i="2" s="1"/>
  <c r="P105" i="2" s="1"/>
  <c r="D117" i="2"/>
  <c r="E117" i="2" s="1"/>
  <c r="O117" i="2" s="1"/>
  <c r="D127" i="2"/>
  <c r="E127" i="2" s="1"/>
  <c r="P127" i="2" s="1"/>
  <c r="D28" i="2"/>
  <c r="E28" i="2" s="1"/>
  <c r="I28" i="2" s="1"/>
  <c r="D50" i="2"/>
  <c r="E50" i="2" s="1"/>
  <c r="H50" i="2" s="1"/>
  <c r="D103" i="2"/>
  <c r="E103" i="2" s="1"/>
  <c r="H103" i="2" s="1"/>
  <c r="D167" i="2"/>
  <c r="E167" i="2" s="1"/>
  <c r="L167" i="2" s="1"/>
  <c r="D208" i="2"/>
  <c r="E208" i="2" s="1"/>
  <c r="P208" i="2" s="1"/>
  <c r="D109" i="2"/>
  <c r="E109" i="2" s="1"/>
  <c r="I109" i="2" s="1"/>
  <c r="D126" i="2"/>
  <c r="E126" i="2" s="1"/>
  <c r="P126" i="2" s="1"/>
  <c r="D24" i="2"/>
  <c r="E24" i="2" s="1"/>
  <c r="J24" i="2" s="1"/>
  <c r="D25" i="2"/>
  <c r="E25" i="2" s="1"/>
  <c r="P25" i="2" s="1"/>
  <c r="D76" i="2"/>
  <c r="E76" i="2" s="1"/>
  <c r="I76" i="2" s="1"/>
  <c r="D36" i="2"/>
  <c r="E36" i="2" s="1"/>
  <c r="P36" i="2" s="1"/>
  <c r="D96" i="2"/>
  <c r="E96" i="2" s="1"/>
  <c r="I96" i="2" s="1"/>
  <c r="D97" i="2"/>
  <c r="E97" i="2" s="1"/>
  <c r="I97" i="2" s="1"/>
  <c r="D75" i="2"/>
  <c r="E75" i="2" s="1"/>
  <c r="I75" i="2" s="1"/>
  <c r="D161" i="2"/>
  <c r="E161" i="2" s="1"/>
  <c r="P161" i="2" s="1"/>
  <c r="D38" i="2"/>
  <c r="E38" i="2" s="1"/>
  <c r="P38" i="2" s="1"/>
  <c r="D193" i="2"/>
  <c r="E193" i="2" s="1"/>
  <c r="P193" i="2" s="1"/>
  <c r="D175" i="2"/>
  <c r="E175" i="2" s="1"/>
  <c r="P175" i="2" s="1"/>
  <c r="D124" i="2"/>
  <c r="E124" i="2" s="1"/>
  <c r="P124" i="2" s="1"/>
  <c r="D115" i="2"/>
  <c r="E115" i="2" s="1"/>
  <c r="O115" i="2" s="1"/>
  <c r="D78" i="2"/>
  <c r="E78" i="2" s="1"/>
  <c r="P78" i="2" s="1"/>
  <c r="D69" i="2"/>
  <c r="E69" i="2" s="1"/>
  <c r="I69" i="2" s="1"/>
  <c r="D46" i="2"/>
  <c r="E46" i="2" s="1"/>
  <c r="I46" i="2" s="1"/>
  <c r="D87" i="2"/>
  <c r="E87" i="2" s="1"/>
  <c r="I87" i="2" s="1"/>
  <c r="D62" i="2"/>
  <c r="E62" i="2" s="1"/>
  <c r="P62" i="2" s="1"/>
  <c r="D141" i="2"/>
  <c r="E141" i="2" s="1"/>
  <c r="P141" i="2" s="1"/>
  <c r="D99" i="2"/>
  <c r="E99" i="2" s="1"/>
  <c r="D83" i="2"/>
  <c r="E83" i="2" s="1"/>
  <c r="D134" i="2"/>
  <c r="E134" i="2" s="1"/>
  <c r="D15" i="2"/>
  <c r="E15" i="2" s="1"/>
  <c r="D178" i="2"/>
  <c r="E178" i="2" s="1"/>
  <c r="K178" i="2" s="1"/>
  <c r="D181" i="2"/>
  <c r="E181" i="2" s="1"/>
  <c r="K181" i="2" s="1"/>
  <c r="D34" i="2"/>
  <c r="E34" i="2" s="1"/>
  <c r="I34" i="2" s="1"/>
  <c r="D94" i="2"/>
  <c r="E94" i="2" s="1"/>
  <c r="P94" i="2" s="1"/>
  <c r="D59" i="2"/>
  <c r="E59" i="2" s="1"/>
  <c r="P59" i="2" s="1"/>
  <c r="D176" i="2"/>
  <c r="E176" i="2" s="1"/>
  <c r="J176" i="2" s="1"/>
  <c r="D215" i="2"/>
  <c r="E215" i="2" s="1"/>
  <c r="N215" i="2" s="1"/>
  <c r="D82" i="2"/>
  <c r="E82" i="2" s="1"/>
  <c r="I82" i="2" s="1"/>
  <c r="D130" i="2"/>
  <c r="E130" i="2" s="1"/>
  <c r="P130" i="2" s="1"/>
  <c r="D79" i="2"/>
  <c r="E79" i="2" s="1"/>
  <c r="P79" i="2" s="1"/>
  <c r="D92" i="2"/>
  <c r="E92" i="2" s="1"/>
  <c r="I92" i="2" s="1"/>
  <c r="D17" i="2"/>
  <c r="E17" i="2" s="1"/>
  <c r="I17" i="2" s="1"/>
  <c r="D77" i="2"/>
  <c r="E77" i="2" s="1"/>
  <c r="P77" i="2" s="1"/>
  <c r="D42" i="2"/>
  <c r="E42" i="2" s="1"/>
  <c r="P42" i="2" s="1"/>
  <c r="D209" i="2"/>
  <c r="E209" i="2" s="1"/>
  <c r="P209" i="2" s="1"/>
  <c r="D37" i="2"/>
  <c r="E37" i="2" s="1"/>
  <c r="P37" i="2" s="1"/>
  <c r="D198" i="2"/>
  <c r="E198" i="2" s="1"/>
  <c r="L198" i="2" s="1"/>
  <c r="D85" i="2"/>
  <c r="E85" i="2" s="1"/>
  <c r="P85" i="2" s="1"/>
  <c r="D205" i="2"/>
  <c r="E205" i="2" s="1"/>
  <c r="K205" i="2" s="1"/>
  <c r="D54" i="2"/>
  <c r="E54" i="2" s="1"/>
  <c r="I54" i="2" s="1"/>
  <c r="D195" i="2"/>
  <c r="E195" i="2" s="1"/>
  <c r="L195" i="2" s="1"/>
  <c r="D27" i="2"/>
  <c r="E27" i="2" s="1"/>
  <c r="P27" i="2" s="1"/>
  <c r="D151" i="2"/>
  <c r="E151" i="2" s="1"/>
  <c r="K151" i="2" s="1"/>
  <c r="D171" i="2"/>
  <c r="E171" i="2" s="1"/>
  <c r="P171" i="2" s="1"/>
  <c r="D200" i="2"/>
  <c r="E200" i="2" s="1"/>
  <c r="D21" i="2"/>
  <c r="E21" i="2" s="1"/>
  <c r="I21" i="2" s="1"/>
  <c r="D128" i="2"/>
  <c r="E128" i="2" s="1"/>
  <c r="F128" i="2" s="1"/>
  <c r="D207" i="2"/>
  <c r="E207" i="2" s="1"/>
  <c r="P207" i="2" s="1"/>
  <c r="D40" i="2"/>
  <c r="E40" i="2" s="1"/>
  <c r="I40" i="2" s="1"/>
  <c r="D18" i="2"/>
  <c r="E18" i="2" s="1"/>
  <c r="P18" i="2" s="1"/>
  <c r="D182" i="2"/>
  <c r="E182" i="2" s="1"/>
  <c r="K182" i="2" s="1"/>
  <c r="D120" i="2"/>
  <c r="E120" i="2" s="1"/>
  <c r="P120" i="2" s="1"/>
  <c r="D101" i="2"/>
  <c r="E101" i="2" s="1"/>
  <c r="P101" i="2" s="1"/>
  <c r="D173" i="2"/>
  <c r="E173" i="2" s="1"/>
  <c r="P173" i="2" s="1"/>
  <c r="D80" i="2"/>
  <c r="E80" i="2" s="1"/>
  <c r="D162" i="2"/>
  <c r="E162" i="2" s="1"/>
  <c r="D148" i="2"/>
  <c r="E148" i="2" s="1"/>
  <c r="D39" i="2"/>
  <c r="E39" i="2" s="1"/>
  <c r="D22" i="2"/>
  <c r="E22" i="2" s="1"/>
  <c r="D118" i="2"/>
  <c r="E118" i="2" s="1"/>
  <c r="O118" i="2" s="1"/>
  <c r="D66" i="2"/>
  <c r="E66" i="2" s="1"/>
  <c r="D19" i="2"/>
  <c r="E19" i="2" s="1"/>
  <c r="D29" i="2"/>
  <c r="E29" i="2" s="1"/>
  <c r="D204" i="2"/>
  <c r="E204" i="2" s="1"/>
  <c r="D52" i="6"/>
  <c r="E52" i="6" s="1"/>
  <c r="P52" i="6" s="1"/>
  <c r="D53" i="6"/>
  <c r="E53" i="6" s="1"/>
  <c r="P53" i="6" s="1"/>
  <c r="D66" i="6"/>
  <c r="E66" i="6" s="1"/>
  <c r="I66" i="6" s="1"/>
  <c r="D72" i="6"/>
  <c r="E72" i="6" s="1"/>
  <c r="I72" i="6" s="1"/>
  <c r="D30" i="6"/>
  <c r="E30" i="6" s="1"/>
  <c r="I30" i="6" s="1"/>
  <c r="D81" i="6"/>
  <c r="E81" i="6" s="1"/>
  <c r="G81" i="6" s="1"/>
  <c r="D25" i="6"/>
  <c r="E25" i="6" s="1"/>
  <c r="I25" i="6" s="1"/>
  <c r="D38" i="6"/>
  <c r="E38" i="6" s="1"/>
  <c r="P38" i="6" s="1"/>
  <c r="D26" i="6"/>
  <c r="E26" i="6" s="1"/>
  <c r="P26" i="6" s="1"/>
  <c r="D105" i="6"/>
  <c r="E105" i="6" s="1"/>
  <c r="P105" i="6" s="1"/>
  <c r="D61" i="6"/>
  <c r="E61" i="6" s="1"/>
  <c r="P61" i="6" s="1"/>
  <c r="D35" i="6"/>
  <c r="E35" i="6" s="1"/>
  <c r="P35" i="6" s="1"/>
  <c r="D24" i="6"/>
  <c r="E24" i="6" s="1"/>
  <c r="P24" i="6" s="1"/>
  <c r="D107" i="6"/>
  <c r="E107" i="6" s="1"/>
  <c r="J107" i="6" s="1"/>
  <c r="D42" i="6"/>
  <c r="E42" i="6" s="1"/>
  <c r="P42" i="6" s="1"/>
  <c r="D90" i="6"/>
  <c r="E90" i="6" s="1"/>
  <c r="F90" i="6" s="1"/>
  <c r="D31" i="6"/>
  <c r="E31" i="6" s="1"/>
  <c r="P31" i="6" s="1"/>
  <c r="D48" i="6"/>
  <c r="E48" i="6" s="1"/>
  <c r="I48" i="6" s="1"/>
  <c r="D95" i="6"/>
  <c r="E95" i="6" s="1"/>
  <c r="F95" i="6" s="1"/>
  <c r="D12" i="6"/>
  <c r="E12" i="6" s="1"/>
  <c r="H12" i="6" s="1"/>
  <c r="D99" i="6"/>
  <c r="E99" i="6" s="1"/>
  <c r="F99" i="6" s="1"/>
  <c r="D91" i="6"/>
  <c r="E91" i="6" s="1"/>
  <c r="P91" i="6" s="1"/>
  <c r="D92" i="6"/>
  <c r="E92" i="6" s="1"/>
  <c r="P92" i="6" s="1"/>
  <c r="D86" i="6"/>
  <c r="E86" i="6" s="1"/>
  <c r="F86" i="6" s="1"/>
  <c r="D51" i="6"/>
  <c r="E51" i="6" s="1"/>
  <c r="P51" i="6" s="1"/>
  <c r="D13" i="6"/>
  <c r="E13" i="6" s="1"/>
  <c r="P13" i="6" s="1"/>
  <c r="D62" i="6"/>
  <c r="E62" i="6" s="1"/>
  <c r="P62" i="6" s="1"/>
  <c r="D71" i="6"/>
  <c r="E71" i="6" s="1"/>
  <c r="P71" i="6" s="1"/>
  <c r="D44" i="6"/>
  <c r="E44" i="6" s="1"/>
  <c r="P44" i="6" s="1"/>
  <c r="D19" i="6"/>
  <c r="E19" i="6" s="1"/>
  <c r="D98" i="6"/>
  <c r="E98" i="6" s="1"/>
  <c r="P98" i="6" s="1"/>
  <c r="D85" i="6"/>
  <c r="E85" i="6" s="1"/>
  <c r="F85" i="6" s="1"/>
  <c r="D106" i="6"/>
  <c r="E106" i="6" s="1"/>
  <c r="L106" i="6" s="1"/>
  <c r="D93" i="6"/>
  <c r="E93" i="6" s="1"/>
  <c r="F93" i="6" s="1"/>
  <c r="D33" i="6"/>
  <c r="E33" i="6" s="1"/>
  <c r="H33" i="6" s="1"/>
  <c r="D15" i="6"/>
  <c r="E15" i="6" s="1"/>
  <c r="P15" i="6" s="1"/>
  <c r="D82" i="6"/>
  <c r="E82" i="6" s="1"/>
  <c r="P82" i="6" s="1"/>
  <c r="D83" i="6"/>
  <c r="E83" i="6" s="1"/>
  <c r="P83" i="6" s="1"/>
  <c r="D78" i="6"/>
  <c r="E78" i="6" s="1"/>
  <c r="O78" i="6" s="1"/>
  <c r="O120" i="6" s="1"/>
  <c r="D36" i="6"/>
  <c r="E36" i="6" s="1"/>
  <c r="P36" i="6" s="1"/>
  <c r="D40" i="6"/>
  <c r="E40" i="6" s="1"/>
  <c r="D57" i="6"/>
  <c r="E57" i="6" s="1"/>
  <c r="P57" i="6" s="1"/>
  <c r="D68" i="6"/>
  <c r="E68" i="6" s="1"/>
  <c r="H68" i="6" s="1"/>
  <c r="D112" i="6"/>
  <c r="E112" i="6" s="1"/>
  <c r="J112" i="6" s="1"/>
  <c r="D70" i="6"/>
  <c r="E70" i="6" s="1"/>
  <c r="D32" i="6"/>
  <c r="E32" i="6" s="1"/>
  <c r="H32" i="6" s="1"/>
  <c r="D114" i="6"/>
  <c r="E114" i="6" s="1"/>
  <c r="P114" i="6" s="1"/>
  <c r="D37" i="6"/>
  <c r="E37" i="6" s="1"/>
  <c r="I37" i="6" s="1"/>
  <c r="D113" i="6"/>
  <c r="E113" i="6" s="1"/>
  <c r="J113" i="6" s="1"/>
  <c r="D14" i="6"/>
  <c r="E14" i="6" s="1"/>
  <c r="H14" i="6" s="1"/>
  <c r="D27" i="6"/>
  <c r="E27" i="6" s="1"/>
  <c r="I27" i="6" s="1"/>
  <c r="D97" i="6"/>
  <c r="E97" i="6" s="1"/>
  <c r="P97" i="6" s="1"/>
  <c r="D63" i="6"/>
  <c r="E63" i="6" s="1"/>
  <c r="P63" i="6" s="1"/>
  <c r="D101" i="6"/>
  <c r="E101" i="6" s="1"/>
  <c r="P101" i="6" s="1"/>
  <c r="D67" i="6"/>
  <c r="E67" i="6" s="1"/>
  <c r="P67" i="6" s="1"/>
  <c r="D116" i="6"/>
  <c r="E116" i="6" s="1"/>
  <c r="P116" i="6" s="1"/>
  <c r="D65" i="6"/>
  <c r="E65" i="6" s="1"/>
  <c r="I65" i="6" s="1"/>
  <c r="D84" i="6"/>
  <c r="E84" i="6" s="1"/>
  <c r="P84" i="6" s="1"/>
  <c r="D102" i="6"/>
  <c r="E102" i="6" s="1"/>
  <c r="K102" i="6" s="1"/>
  <c r="D94" i="6"/>
  <c r="E94" i="6" s="1"/>
  <c r="P94" i="6" s="1"/>
  <c r="D34" i="6"/>
  <c r="E34" i="6" s="1"/>
  <c r="H34" i="6" s="1"/>
  <c r="D58" i="6"/>
  <c r="E58" i="6" s="1"/>
  <c r="D118" i="6"/>
  <c r="E118" i="6" s="1"/>
  <c r="N118" i="6" s="1"/>
  <c r="D47" i="6"/>
  <c r="E47" i="6" s="1"/>
  <c r="D108" i="6"/>
  <c r="E108" i="6" s="1"/>
  <c r="D117" i="6"/>
  <c r="E117" i="6" s="1"/>
  <c r="L117" i="6" s="1"/>
  <c r="D110" i="6"/>
  <c r="E110" i="6" s="1"/>
  <c r="K110" i="6" s="1"/>
  <c r="D77" i="6"/>
  <c r="E77" i="6" s="1"/>
  <c r="P77" i="6" s="1"/>
  <c r="D87" i="6"/>
  <c r="E87" i="6" s="1"/>
  <c r="F87" i="6" s="1"/>
  <c r="D69" i="6"/>
  <c r="E69" i="6" s="1"/>
  <c r="P69" i="6" s="1"/>
  <c r="D55" i="6"/>
  <c r="E55" i="6" s="1"/>
  <c r="P55" i="6" s="1"/>
  <c r="D60" i="6"/>
  <c r="E60" i="6" s="1"/>
  <c r="P60" i="6" s="1"/>
  <c r="D41" i="6"/>
  <c r="E41" i="6" s="1"/>
  <c r="I41" i="6" s="1"/>
  <c r="D64" i="6"/>
  <c r="E64" i="6" s="1"/>
  <c r="P64" i="6" s="1"/>
  <c r="D18" i="6"/>
  <c r="E18" i="6" s="1"/>
  <c r="I18" i="6" s="1"/>
  <c r="D39" i="6"/>
  <c r="E39" i="6" s="1"/>
  <c r="I39" i="6" s="1"/>
  <c r="D109" i="6"/>
  <c r="E109" i="6" s="1"/>
  <c r="K109" i="6" s="1"/>
  <c r="D73" i="6"/>
  <c r="E73" i="6" s="1"/>
  <c r="P73" i="6" s="1"/>
  <c r="D80" i="6"/>
  <c r="E80" i="6" s="1"/>
  <c r="G80" i="6" s="1"/>
  <c r="D56" i="6"/>
  <c r="E56" i="6" s="1"/>
  <c r="P56" i="6" s="1"/>
  <c r="D45" i="6"/>
  <c r="E45" i="6" s="1"/>
  <c r="H45" i="6" s="1"/>
  <c r="D28" i="6"/>
  <c r="E28" i="6" s="1"/>
  <c r="I28" i="6" s="1"/>
  <c r="D104" i="6"/>
  <c r="E104" i="6" s="1"/>
  <c r="P104" i="6" s="1"/>
  <c r="D100" i="6"/>
  <c r="E100" i="6" s="1"/>
  <c r="F100" i="6" s="1"/>
  <c r="D23" i="6"/>
  <c r="E23" i="6" s="1"/>
  <c r="P23" i="6" s="1"/>
  <c r="D17" i="6"/>
  <c r="E17" i="6" s="1"/>
  <c r="P17" i="6" s="1"/>
  <c r="D59" i="6"/>
  <c r="E59" i="6" s="1"/>
  <c r="I59" i="6" s="1"/>
  <c r="D79" i="6"/>
  <c r="E79" i="6" s="1"/>
  <c r="G79" i="6" s="1"/>
  <c r="D43" i="6"/>
  <c r="E43" i="6" s="1"/>
  <c r="H43" i="6" s="1"/>
  <c r="D50" i="6"/>
  <c r="E50" i="6" s="1"/>
  <c r="I50" i="6" s="1"/>
  <c r="D74" i="6"/>
  <c r="E74" i="6" s="1"/>
  <c r="D88" i="6"/>
  <c r="E88" i="6" s="1"/>
  <c r="D96" i="6"/>
  <c r="E96" i="6" s="1"/>
  <c r="D111" i="6"/>
  <c r="E111" i="6" s="1"/>
  <c r="D178" i="4"/>
  <c r="E178" i="4" s="1"/>
  <c r="P178" i="4" s="1"/>
  <c r="D47" i="4"/>
  <c r="E47" i="4" s="1"/>
  <c r="H47" i="4" s="1"/>
  <c r="D86" i="4"/>
  <c r="E86" i="4" s="1"/>
  <c r="P86" i="4" s="1"/>
  <c r="D132" i="4"/>
  <c r="E132" i="4" s="1"/>
  <c r="P132" i="4" s="1"/>
  <c r="D92" i="4"/>
  <c r="E92" i="4" s="1"/>
  <c r="P92" i="4" s="1"/>
  <c r="D175" i="4"/>
  <c r="E175" i="4" s="1"/>
  <c r="P175" i="4" s="1"/>
  <c r="D60" i="4"/>
  <c r="E60" i="4" s="1"/>
  <c r="I60" i="4" s="1"/>
  <c r="D34" i="4"/>
  <c r="E34" i="4" s="1"/>
  <c r="D118" i="4"/>
  <c r="E118" i="4" s="1"/>
  <c r="F118" i="4" s="1"/>
  <c r="D184" i="4"/>
  <c r="E184" i="4" s="1"/>
  <c r="K184" i="4" s="1"/>
  <c r="D106" i="4"/>
  <c r="E106" i="4" s="1"/>
  <c r="G106" i="4" s="1"/>
  <c r="D136" i="4"/>
  <c r="E136" i="4" s="1"/>
  <c r="K136" i="4" s="1"/>
  <c r="D81" i="4"/>
  <c r="E81" i="4" s="1"/>
  <c r="P81" i="4" s="1"/>
  <c r="D108" i="4"/>
  <c r="E108" i="4" s="1"/>
  <c r="F108" i="4" s="1"/>
  <c r="D121" i="4"/>
  <c r="E121" i="4" s="1"/>
  <c r="F121" i="4" s="1"/>
  <c r="D71" i="4"/>
  <c r="E71" i="4" s="1"/>
  <c r="I71" i="4" s="1"/>
  <c r="D29" i="4"/>
  <c r="E29" i="4" s="1"/>
  <c r="P29" i="4" s="1"/>
  <c r="D135" i="4"/>
  <c r="E135" i="4" s="1"/>
  <c r="K135" i="4" s="1"/>
  <c r="D18" i="4"/>
  <c r="E18" i="4" s="1"/>
  <c r="P18" i="4" s="1"/>
  <c r="D72" i="4"/>
  <c r="E72" i="4" s="1"/>
  <c r="P72" i="4" s="1"/>
  <c r="D189" i="4"/>
  <c r="E189" i="4" s="1"/>
  <c r="N189" i="4" s="1"/>
  <c r="D150" i="4"/>
  <c r="E150" i="4" s="1"/>
  <c r="L150" i="4" s="1"/>
  <c r="D16" i="4"/>
  <c r="E16" i="4" s="1"/>
  <c r="P16" i="4" s="1"/>
  <c r="D117" i="4"/>
  <c r="E117" i="4" s="1"/>
  <c r="F117" i="4" s="1"/>
  <c r="D68" i="4"/>
  <c r="E68" i="4" s="1"/>
  <c r="H68" i="4" s="1"/>
  <c r="D119" i="4"/>
  <c r="E119" i="4" s="1"/>
  <c r="D50" i="4"/>
  <c r="E50" i="4" s="1"/>
  <c r="P50" i="4" s="1"/>
  <c r="D191" i="4"/>
  <c r="E191" i="4" s="1"/>
  <c r="N191" i="4" s="1"/>
  <c r="D160" i="4"/>
  <c r="E160" i="4" s="1"/>
  <c r="P160" i="4" s="1"/>
  <c r="D130" i="4"/>
  <c r="E130" i="4" s="1"/>
  <c r="P130" i="4" s="1"/>
  <c r="D25" i="4"/>
  <c r="E25" i="4" s="1"/>
  <c r="P25" i="4" s="1"/>
  <c r="D181" i="4"/>
  <c r="E181" i="4" s="1"/>
  <c r="K181" i="4" s="1"/>
  <c r="D26" i="4"/>
  <c r="E26" i="4" s="1"/>
  <c r="P26" i="4" s="1"/>
  <c r="D45" i="4"/>
  <c r="E45" i="4" s="1"/>
  <c r="P45" i="4" s="1"/>
  <c r="D146" i="4"/>
  <c r="E146" i="4" s="1"/>
  <c r="L146" i="4" s="1"/>
  <c r="D141" i="4"/>
  <c r="E141" i="4" s="1"/>
  <c r="K141" i="4" s="1"/>
  <c r="D24" i="4"/>
  <c r="E24" i="4" s="1"/>
  <c r="I24" i="4" s="1"/>
  <c r="D115" i="4"/>
  <c r="E115" i="4" s="1"/>
  <c r="F115" i="4" s="1"/>
  <c r="D41" i="4"/>
  <c r="E41" i="4" s="1"/>
  <c r="P41" i="4" s="1"/>
  <c r="D28" i="4"/>
  <c r="E28" i="4" s="1"/>
  <c r="P28" i="4" s="1"/>
  <c r="D62" i="4"/>
  <c r="E62" i="4" s="1"/>
  <c r="P62" i="4" s="1"/>
  <c r="D122" i="4"/>
  <c r="E122" i="4" s="1"/>
  <c r="P122" i="4" s="1"/>
  <c r="D107" i="4"/>
  <c r="E107" i="4" s="1"/>
  <c r="F107" i="4" s="1"/>
  <c r="D165" i="4"/>
  <c r="E165" i="4" s="1"/>
  <c r="K165" i="4" s="1"/>
  <c r="D102" i="4"/>
  <c r="E102" i="4" s="1"/>
  <c r="G102" i="4" s="1"/>
  <c r="D49" i="4"/>
  <c r="E49" i="4" s="1"/>
  <c r="H49" i="4" s="1"/>
  <c r="D52" i="4"/>
  <c r="E52" i="4" s="1"/>
  <c r="I52" i="4" s="1"/>
  <c r="D30" i="4"/>
  <c r="E30" i="4" s="1"/>
  <c r="I30" i="4" s="1"/>
  <c r="D48" i="4"/>
  <c r="E48" i="4" s="1"/>
  <c r="P48" i="4" s="1"/>
  <c r="D131" i="4"/>
  <c r="E131" i="4" s="1"/>
  <c r="K131" i="4" s="1"/>
  <c r="D80" i="4"/>
  <c r="E80" i="4" s="1"/>
  <c r="P80" i="4" s="1"/>
  <c r="D96" i="4"/>
  <c r="E96" i="4" s="1"/>
  <c r="P96" i="4" s="1"/>
  <c r="D19" i="4"/>
  <c r="E19" i="4" s="1"/>
  <c r="P19" i="4" s="1"/>
  <c r="D87" i="4"/>
  <c r="E87" i="4" s="1"/>
  <c r="P87" i="4" s="1"/>
  <c r="D109" i="4"/>
  <c r="E109" i="4" s="1"/>
  <c r="P109" i="4" s="1"/>
  <c r="D120" i="4"/>
  <c r="E120" i="4" s="1"/>
  <c r="F120" i="4" s="1"/>
  <c r="D85" i="4"/>
  <c r="E85" i="4" s="1"/>
  <c r="P85" i="4" s="1"/>
  <c r="D177" i="4"/>
  <c r="E177" i="4" s="1"/>
  <c r="P177" i="4" s="1"/>
  <c r="D152" i="4"/>
  <c r="E152" i="4" s="1"/>
  <c r="L152" i="4" s="1"/>
  <c r="D143" i="4"/>
  <c r="E143" i="4" s="1"/>
  <c r="K143" i="4" s="1"/>
  <c r="D21" i="4"/>
  <c r="E21" i="4" s="1"/>
  <c r="P21" i="4" s="1"/>
  <c r="D17" i="4"/>
  <c r="E17" i="4" s="1"/>
  <c r="P17" i="4" s="1"/>
  <c r="D104" i="4"/>
  <c r="E104" i="4" s="1"/>
  <c r="P104" i="4" s="1"/>
  <c r="D192" i="4"/>
  <c r="E192" i="4" s="1"/>
  <c r="D148" i="4"/>
  <c r="E148" i="4" s="1"/>
  <c r="L148" i="4" s="1"/>
  <c r="D22" i="4"/>
  <c r="E22" i="4" s="1"/>
  <c r="P22" i="4" s="1"/>
  <c r="D183" i="4"/>
  <c r="E183" i="4" s="1"/>
  <c r="P183" i="4" s="1"/>
  <c r="D84" i="4"/>
  <c r="E84" i="4" s="1"/>
  <c r="P84" i="4" s="1"/>
  <c r="D171" i="4"/>
  <c r="E171" i="4" s="1"/>
  <c r="P171" i="4" s="1"/>
  <c r="D190" i="4"/>
  <c r="E190" i="4" s="1"/>
  <c r="P190" i="4" s="1"/>
  <c r="D111" i="4"/>
  <c r="E111" i="4" s="1"/>
  <c r="F111" i="4" s="1"/>
  <c r="D83" i="4"/>
  <c r="E83" i="4" s="1"/>
  <c r="I83" i="4" s="1"/>
  <c r="D38" i="4"/>
  <c r="E38" i="4" s="1"/>
  <c r="I38" i="4" s="1"/>
  <c r="D51" i="4"/>
  <c r="E51" i="4" s="1"/>
  <c r="P51" i="4" s="1"/>
  <c r="D151" i="4"/>
  <c r="E151" i="4" s="1"/>
  <c r="L151" i="4" s="1"/>
  <c r="D155" i="4"/>
  <c r="E155" i="4" s="1"/>
  <c r="P155" i="4" s="1"/>
  <c r="D137" i="4"/>
  <c r="E137" i="4" s="1"/>
  <c r="P137" i="4" s="1"/>
  <c r="D61" i="4"/>
  <c r="E61" i="4" s="1"/>
  <c r="P61" i="4" s="1"/>
  <c r="D110" i="4"/>
  <c r="E110" i="4" s="1"/>
  <c r="F110" i="4" s="1"/>
  <c r="D100" i="4"/>
  <c r="E100" i="4" s="1"/>
  <c r="O100" i="4" s="1"/>
  <c r="O194" i="4" s="1"/>
  <c r="D154" i="4"/>
  <c r="E154" i="4" s="1"/>
  <c r="L154" i="4" s="1"/>
  <c r="D14" i="4"/>
  <c r="E14" i="4" s="1"/>
  <c r="P14" i="4" s="1"/>
  <c r="D126" i="4"/>
  <c r="E126" i="4" s="1"/>
  <c r="L126" i="4" s="1"/>
  <c r="D97" i="4"/>
  <c r="E97" i="4" s="1"/>
  <c r="G97" i="4" s="1"/>
  <c r="D74" i="4"/>
  <c r="E74" i="4" s="1"/>
  <c r="H74" i="4" s="1"/>
  <c r="D78" i="4"/>
  <c r="E78" i="4" s="1"/>
  <c r="H78" i="4" s="1"/>
  <c r="D76" i="4"/>
  <c r="E76" i="4" s="1"/>
  <c r="H76" i="4" s="1"/>
  <c r="D39" i="4"/>
  <c r="E39" i="4" s="1"/>
  <c r="P39" i="4" s="1"/>
  <c r="D179" i="4"/>
  <c r="E179" i="4" s="1"/>
  <c r="J179" i="4" s="1"/>
  <c r="D114" i="4"/>
  <c r="E114" i="4" s="1"/>
  <c r="P114" i="4" s="1"/>
  <c r="D44" i="4"/>
  <c r="E44" i="4" s="1"/>
  <c r="P44" i="4" s="1"/>
  <c r="D77" i="4"/>
  <c r="E77" i="4" s="1"/>
  <c r="D168" i="4"/>
  <c r="E168" i="4" s="1"/>
  <c r="P168" i="4" s="1"/>
  <c r="D149" i="4"/>
  <c r="E149" i="4" s="1"/>
  <c r="D90" i="4"/>
  <c r="E90" i="4" s="1"/>
  <c r="P90" i="4" s="1"/>
  <c r="D140" i="4"/>
  <c r="E140" i="4" s="1"/>
  <c r="P140" i="4" s="1"/>
  <c r="D164" i="4"/>
  <c r="E164" i="4" s="1"/>
  <c r="K164" i="4" s="1"/>
  <c r="D170" i="4"/>
  <c r="E170" i="4" s="1"/>
  <c r="P170" i="4" s="1"/>
  <c r="D156" i="4"/>
  <c r="E156" i="4" s="1"/>
  <c r="P156" i="4" s="1"/>
  <c r="D82" i="4"/>
  <c r="E82" i="4" s="1"/>
  <c r="I82" i="4" s="1"/>
  <c r="D167" i="4"/>
  <c r="E167" i="4" s="1"/>
  <c r="P167" i="4" s="1"/>
  <c r="D162" i="4"/>
  <c r="E162" i="4" s="1"/>
  <c r="K162" i="4" s="1"/>
  <c r="D147" i="4"/>
  <c r="E147" i="4" s="1"/>
  <c r="P147" i="4" s="1"/>
  <c r="D105" i="4"/>
  <c r="E105" i="4" s="1"/>
  <c r="P105" i="4" s="1"/>
  <c r="D127" i="4"/>
  <c r="E127" i="4" s="1"/>
  <c r="P127" i="4" s="1"/>
  <c r="D94" i="4"/>
  <c r="E94" i="4" s="1"/>
  <c r="D153" i="4"/>
  <c r="E153" i="4" s="1"/>
  <c r="D36" i="4"/>
  <c r="E36" i="4" s="1"/>
  <c r="P36" i="4" s="1"/>
  <c r="D182" i="4"/>
  <c r="E182" i="4" s="1"/>
  <c r="K182" i="4" s="1"/>
  <c r="D145" i="4"/>
  <c r="E145" i="4" s="1"/>
  <c r="P145" i="4" s="1"/>
  <c r="D70" i="4"/>
  <c r="E70" i="4" s="1"/>
  <c r="P70" i="4" s="1"/>
  <c r="D173" i="4"/>
  <c r="E173" i="4" s="1"/>
  <c r="P173" i="4" s="1"/>
  <c r="D66" i="4"/>
  <c r="E66" i="4" s="1"/>
  <c r="I66" i="4" s="1"/>
  <c r="D40" i="4"/>
  <c r="E40" i="4" s="1"/>
  <c r="P40" i="4" s="1"/>
  <c r="D73" i="4"/>
  <c r="E73" i="4" s="1"/>
  <c r="I73" i="4" s="1"/>
  <c r="D129" i="4"/>
  <c r="E129" i="4" s="1"/>
  <c r="P129" i="4" s="1"/>
  <c r="D176" i="4"/>
  <c r="E176" i="4" s="1"/>
  <c r="D113" i="4"/>
  <c r="E113" i="4" s="1"/>
  <c r="D42" i="4"/>
  <c r="E42" i="4" s="1"/>
  <c r="D180" i="4"/>
  <c r="E180" i="4" s="1"/>
  <c r="P180" i="4" s="1"/>
  <c r="D56" i="4"/>
  <c r="E56" i="4" s="1"/>
  <c r="P56" i="4" s="1"/>
  <c r="D37" i="4"/>
  <c r="E37" i="4" s="1"/>
  <c r="I37" i="4" s="1"/>
  <c r="D13" i="4"/>
  <c r="E13" i="4" s="1"/>
  <c r="P13" i="4" s="1"/>
  <c r="D128" i="4"/>
  <c r="E128" i="4" s="1"/>
  <c r="J128" i="4" s="1"/>
  <c r="K139" i="4"/>
  <c r="D166" i="4"/>
  <c r="E166" i="4" s="1"/>
  <c r="K166" i="4" s="1"/>
  <c r="D101" i="4"/>
  <c r="E101" i="4" s="1"/>
  <c r="P101" i="4" s="1"/>
  <c r="D35" i="4"/>
  <c r="E35" i="4" s="1"/>
  <c r="P35" i="4" s="1"/>
  <c r="D65" i="4"/>
  <c r="E65" i="4" s="1"/>
  <c r="I65" i="4" s="1"/>
  <c r="D138" i="4"/>
  <c r="E138" i="4" s="1"/>
  <c r="D174" i="4"/>
  <c r="E174" i="4" s="1"/>
  <c r="D57" i="4"/>
  <c r="E57" i="4" s="1"/>
  <c r="H57" i="4" s="1"/>
  <c r="D187" i="4"/>
  <c r="E187" i="4" s="1"/>
  <c r="L187" i="4" s="1"/>
  <c r="D93" i="4"/>
  <c r="E93" i="4" s="1"/>
  <c r="H93" i="4" s="1"/>
  <c r="D123" i="4"/>
  <c r="E123" i="4" s="1"/>
  <c r="F123" i="4" s="1"/>
  <c r="D75" i="4"/>
  <c r="E75" i="4" s="1"/>
  <c r="H75" i="4" s="1"/>
  <c r="D69" i="4"/>
  <c r="E69" i="4" s="1"/>
  <c r="P69" i="4" s="1"/>
  <c r="D159" i="4"/>
  <c r="E159" i="4" s="1"/>
  <c r="K159" i="4" s="1"/>
  <c r="D59" i="4"/>
  <c r="E59" i="4" s="1"/>
  <c r="P59" i="4" s="1"/>
  <c r="D32" i="4"/>
  <c r="E32" i="4" s="1"/>
  <c r="D89" i="4"/>
  <c r="E89" i="4" s="1"/>
  <c r="I89" i="4" s="1"/>
  <c r="D54" i="4"/>
  <c r="E54" i="4" s="1"/>
  <c r="I54" i="4" s="1"/>
  <c r="D64" i="4"/>
  <c r="E64" i="4" s="1"/>
  <c r="P64" i="4" s="1"/>
  <c r="D112" i="4"/>
  <c r="E112" i="4" s="1"/>
  <c r="P112" i="4" s="1"/>
  <c r="D46" i="4"/>
  <c r="E46" i="4" s="1"/>
  <c r="I46" i="4" s="1"/>
  <c r="D158" i="4"/>
  <c r="E158" i="4" s="1"/>
  <c r="P158" i="4" s="1"/>
  <c r="D186" i="4"/>
  <c r="E186" i="4" s="1"/>
  <c r="P186" i="4" s="1"/>
  <c r="D43" i="4"/>
  <c r="E43" i="4" s="1"/>
  <c r="P43" i="4" s="1"/>
  <c r="D134" i="4"/>
  <c r="E134" i="4" s="1"/>
  <c r="P134" i="4" s="1"/>
  <c r="D23" i="4"/>
  <c r="E23" i="4" s="1"/>
  <c r="P23" i="4" s="1"/>
  <c r="D161" i="4"/>
  <c r="E161" i="4" s="1"/>
  <c r="P161" i="4" s="1"/>
  <c r="D99" i="4"/>
  <c r="E99" i="4" s="1"/>
  <c r="P99" i="4" s="1"/>
  <c r="D163" i="4"/>
  <c r="E163" i="4" s="1"/>
  <c r="K163" i="4" s="1"/>
  <c r="D15" i="4"/>
  <c r="E15" i="4" s="1"/>
  <c r="H15" i="4" s="1"/>
  <c r="D79" i="4"/>
  <c r="E79" i="4" s="1"/>
  <c r="P79" i="4" s="1"/>
  <c r="D33" i="4"/>
  <c r="E33" i="4" s="1"/>
  <c r="P33" i="4" s="1"/>
  <c r="D20" i="4"/>
  <c r="E20" i="4" s="1"/>
  <c r="H20" i="4" s="1"/>
  <c r="D27" i="4"/>
  <c r="E27" i="4" s="1"/>
  <c r="I27" i="4" s="1"/>
  <c r="D157" i="4"/>
  <c r="E157" i="4" s="1"/>
  <c r="P157" i="4" s="1"/>
  <c r="D185" i="4"/>
  <c r="E185" i="4" s="1"/>
  <c r="P185" i="4" s="1"/>
  <c r="D103" i="4"/>
  <c r="E103" i="4" s="1"/>
  <c r="P103" i="4" s="1"/>
  <c r="P12" i="4"/>
  <c r="D163" i="5"/>
  <c r="E163" i="5" s="1"/>
  <c r="D89" i="5"/>
  <c r="E89" i="5" s="1"/>
  <c r="F89" i="5" s="1"/>
  <c r="D118" i="5"/>
  <c r="E118" i="5" s="1"/>
  <c r="J118" i="5" s="1"/>
  <c r="D69" i="5"/>
  <c r="E69" i="5" s="1"/>
  <c r="P69" i="5" s="1"/>
  <c r="D128" i="5"/>
  <c r="E128" i="5" s="1"/>
  <c r="L128" i="5" s="1"/>
  <c r="D91" i="5"/>
  <c r="E91" i="5" s="1"/>
  <c r="F91" i="5" s="1"/>
  <c r="D100" i="5"/>
  <c r="E100" i="5" s="1"/>
  <c r="P100" i="5" s="1"/>
  <c r="D58" i="5"/>
  <c r="E58" i="5" s="1"/>
  <c r="H58" i="5" s="1"/>
  <c r="D57" i="5"/>
  <c r="E57" i="5" s="1"/>
  <c r="P57" i="5" s="1"/>
  <c r="D53" i="5"/>
  <c r="E53" i="5" s="1"/>
  <c r="I53" i="5" s="1"/>
  <c r="D23" i="5"/>
  <c r="E23" i="5" s="1"/>
  <c r="P23" i="5" s="1"/>
  <c r="D104" i="5"/>
  <c r="E104" i="5" s="1"/>
  <c r="F104" i="5" s="1"/>
  <c r="D21" i="5"/>
  <c r="E21" i="5" s="1"/>
  <c r="H21" i="5" s="1"/>
  <c r="D139" i="5"/>
  <c r="E139" i="5" s="1"/>
  <c r="K139" i="5" s="1"/>
  <c r="D85" i="5"/>
  <c r="E85" i="5" s="1"/>
  <c r="P85" i="5" s="1"/>
  <c r="D98" i="5"/>
  <c r="E98" i="5" s="1"/>
  <c r="F98" i="5" s="1"/>
  <c r="D65" i="5"/>
  <c r="E65" i="5" s="1"/>
  <c r="I65" i="5" s="1"/>
  <c r="D160" i="5"/>
  <c r="E160" i="5" s="1"/>
  <c r="K160" i="5" s="1"/>
  <c r="D164" i="5"/>
  <c r="E164" i="5" s="1"/>
  <c r="N164" i="5" s="1"/>
  <c r="D12" i="5"/>
  <c r="E12" i="5" s="1"/>
  <c r="H12" i="5" s="1"/>
  <c r="D134" i="5"/>
  <c r="E134" i="5" s="1"/>
  <c r="K134" i="5" s="1"/>
  <c r="D70" i="5"/>
  <c r="E70" i="5" s="1"/>
  <c r="P70" i="5" s="1"/>
  <c r="D155" i="5"/>
  <c r="E155" i="5" s="1"/>
  <c r="J155" i="5" s="1"/>
  <c r="D157" i="5"/>
  <c r="E157" i="5" s="1"/>
  <c r="P157" i="5" s="1"/>
  <c r="D115" i="5"/>
  <c r="E115" i="5" s="1"/>
  <c r="P115" i="5" s="1"/>
  <c r="D156" i="5"/>
  <c r="E156" i="5" s="1"/>
  <c r="K156" i="5" s="1"/>
  <c r="D66" i="5"/>
  <c r="E66" i="5" s="1"/>
  <c r="P66" i="5" s="1"/>
  <c r="D25" i="5"/>
  <c r="E25" i="5" s="1"/>
  <c r="P25" i="5" s="1"/>
  <c r="D88" i="5"/>
  <c r="E88" i="5" s="1"/>
  <c r="F88" i="5" s="1"/>
  <c r="D120" i="5"/>
  <c r="E120" i="5" s="1"/>
  <c r="K120" i="5" s="1"/>
  <c r="D106" i="5"/>
  <c r="E106" i="5" s="1"/>
  <c r="L106" i="5" s="1"/>
  <c r="D41" i="5"/>
  <c r="E41" i="5" s="1"/>
  <c r="P41" i="5" s="1"/>
  <c r="D113" i="5"/>
  <c r="E113" i="5" s="1"/>
  <c r="K113" i="5" s="1"/>
  <c r="D38" i="5"/>
  <c r="E38" i="5" s="1"/>
  <c r="H38" i="5" s="1"/>
  <c r="D92" i="5"/>
  <c r="E92" i="5" s="1"/>
  <c r="F92" i="5" s="1"/>
  <c r="D110" i="5"/>
  <c r="E110" i="5" s="1"/>
  <c r="J110" i="5" s="1"/>
  <c r="D34" i="5"/>
  <c r="E34" i="5" s="1"/>
  <c r="P34" i="5" s="1"/>
  <c r="D132" i="5"/>
  <c r="E132" i="5" s="1"/>
  <c r="J132" i="5" s="1"/>
  <c r="D19" i="5"/>
  <c r="E19" i="5" s="1"/>
  <c r="H19" i="5" s="1"/>
  <c r="D86" i="5"/>
  <c r="E86" i="5" s="1"/>
  <c r="G86" i="5" s="1"/>
  <c r="D42" i="5"/>
  <c r="E42" i="5" s="1"/>
  <c r="P42" i="5" s="1"/>
  <c r="D159" i="5"/>
  <c r="E159" i="5" s="1"/>
  <c r="K159" i="5" s="1"/>
  <c r="D154" i="5"/>
  <c r="E154" i="5" s="1"/>
  <c r="J154" i="5" s="1"/>
  <c r="I35" i="5"/>
  <c r="D16" i="5"/>
  <c r="E16" i="5" s="1"/>
  <c r="I16" i="5" s="1"/>
  <c r="D105" i="5"/>
  <c r="E105" i="5" s="1"/>
  <c r="P105" i="5" s="1"/>
  <c r="D124" i="5"/>
  <c r="E124" i="5" s="1"/>
  <c r="D52" i="5"/>
  <c r="E52" i="5" s="1"/>
  <c r="P52" i="5" s="1"/>
  <c r="D26" i="5"/>
  <c r="E26" i="5" s="1"/>
  <c r="D13" i="5"/>
  <c r="E13" i="5" s="1"/>
  <c r="P13" i="5" s="1"/>
  <c r="D96" i="5"/>
  <c r="E96" i="5" s="1"/>
  <c r="F96" i="5" s="1"/>
  <c r="D87" i="5"/>
  <c r="E87" i="5" s="1"/>
  <c r="P87" i="5" s="1"/>
  <c r="D137" i="5"/>
  <c r="E137" i="5" s="1"/>
  <c r="D152" i="5"/>
  <c r="E152" i="5" s="1"/>
  <c r="L152" i="5" s="1"/>
  <c r="D90" i="5"/>
  <c r="E90" i="5" s="1"/>
  <c r="P90" i="5" s="1"/>
  <c r="D144" i="5"/>
  <c r="E144" i="5" s="1"/>
  <c r="P144" i="5" s="1"/>
  <c r="D138" i="5"/>
  <c r="E138" i="5" s="1"/>
  <c r="K138" i="5" s="1"/>
  <c r="D74" i="5"/>
  <c r="E74" i="5" s="1"/>
  <c r="H74" i="5" s="1"/>
  <c r="D130" i="5"/>
  <c r="E130" i="5" s="1"/>
  <c r="L130" i="5" s="1"/>
  <c r="D28" i="5"/>
  <c r="E28" i="5" s="1"/>
  <c r="P28" i="5" s="1"/>
  <c r="D97" i="5"/>
  <c r="E97" i="5" s="1"/>
  <c r="D126" i="5"/>
  <c r="E126" i="5" s="1"/>
  <c r="L126" i="5" s="1"/>
  <c r="D99" i="5"/>
  <c r="E99" i="5" s="1"/>
  <c r="P99" i="5" s="1"/>
  <c r="D49" i="5"/>
  <c r="E49" i="5" s="1"/>
  <c r="D73" i="5"/>
  <c r="E73" i="5" s="1"/>
  <c r="P73" i="5" s="1"/>
  <c r="D31" i="5"/>
  <c r="E31" i="5" s="1"/>
  <c r="P31" i="5" s="1"/>
  <c r="D129" i="5"/>
  <c r="E129" i="5" s="1"/>
  <c r="L129" i="5" s="1"/>
  <c r="D36" i="5"/>
  <c r="E36" i="5" s="1"/>
  <c r="I36" i="5" s="1"/>
  <c r="L149" i="5"/>
  <c r="P149" i="5"/>
  <c r="D71" i="5"/>
  <c r="E71" i="5" s="1"/>
  <c r="D150" i="5"/>
  <c r="E150" i="5" s="1"/>
  <c r="P150" i="5" s="1"/>
  <c r="D27" i="5"/>
  <c r="E27" i="5" s="1"/>
  <c r="P27" i="5" s="1"/>
  <c r="D56" i="5"/>
  <c r="E56" i="5" s="1"/>
  <c r="I56" i="5" s="1"/>
  <c r="D39" i="5"/>
  <c r="E39" i="5" s="1"/>
  <c r="H39" i="5" s="1"/>
  <c r="D125" i="5"/>
  <c r="E125" i="5" s="1"/>
  <c r="K125" i="5" s="1"/>
  <c r="D153" i="5"/>
  <c r="E153" i="5" s="1"/>
  <c r="J153" i="5" s="1"/>
  <c r="D109" i="5"/>
  <c r="E109" i="5" s="1"/>
  <c r="P109" i="5" s="1"/>
  <c r="D111" i="5"/>
  <c r="E111" i="5" s="1"/>
  <c r="P111" i="5" s="1"/>
  <c r="D116" i="5"/>
  <c r="E116" i="5" s="1"/>
  <c r="P116" i="5" s="1"/>
  <c r="D142" i="5"/>
  <c r="E142" i="5" s="1"/>
  <c r="P142" i="5" s="1"/>
  <c r="D103" i="5"/>
  <c r="E103" i="5" s="1"/>
  <c r="F103" i="5" s="1"/>
  <c r="D80" i="5"/>
  <c r="E80" i="5" s="1"/>
  <c r="O80" i="5" s="1"/>
  <c r="D84" i="5"/>
  <c r="E84" i="5" s="1"/>
  <c r="P84" i="5" s="1"/>
  <c r="D140" i="5"/>
  <c r="E140" i="5" s="1"/>
  <c r="K140" i="5" s="1"/>
  <c r="D114" i="5"/>
  <c r="E114" i="5" s="1"/>
  <c r="K114" i="5" s="1"/>
  <c r="D146" i="5"/>
  <c r="E146" i="5" s="1"/>
  <c r="D158" i="5"/>
  <c r="E158" i="5" s="1"/>
  <c r="K158" i="5" s="1"/>
  <c r="D77" i="5"/>
  <c r="E77" i="5" s="1"/>
  <c r="D136" i="5"/>
  <c r="E136" i="5" s="1"/>
  <c r="K136" i="5" s="1"/>
  <c r="D119" i="5"/>
  <c r="E119" i="5" s="1"/>
  <c r="O119" i="5" s="1"/>
  <c r="D18" i="5"/>
  <c r="E18" i="5" s="1"/>
  <c r="P18" i="5" s="1"/>
  <c r="D81" i="5"/>
  <c r="E81" i="5" s="1"/>
  <c r="G81" i="5" s="1"/>
  <c r="D44" i="5"/>
  <c r="E44" i="5" s="1"/>
  <c r="P44" i="5" s="1"/>
  <c r="D131" i="5"/>
  <c r="E131" i="5" s="1"/>
  <c r="P131" i="5" s="1"/>
  <c r="D78" i="5"/>
  <c r="E78" i="5" s="1"/>
  <c r="G78" i="5" s="1"/>
  <c r="D75" i="5"/>
  <c r="E75" i="5" s="1"/>
  <c r="P75" i="5" s="1"/>
  <c r="D50" i="5"/>
  <c r="E50" i="5" s="1"/>
  <c r="I50" i="5" s="1"/>
  <c r="D59" i="5"/>
  <c r="E59" i="5" s="1"/>
  <c r="H59" i="5" s="1"/>
  <c r="D22" i="5"/>
  <c r="E22" i="5" s="1"/>
  <c r="I22" i="5" s="1"/>
  <c r="D101" i="5"/>
  <c r="E101" i="5" s="1"/>
  <c r="F101" i="5" s="1"/>
  <c r="D162" i="5"/>
  <c r="E162" i="5" s="1"/>
  <c r="D93" i="5"/>
  <c r="E93" i="5" s="1"/>
  <c r="D95" i="5"/>
  <c r="E95" i="5" s="1"/>
  <c r="D63" i="5"/>
  <c r="E63" i="5" s="1"/>
  <c r="D102" i="5"/>
  <c r="E102" i="5" s="1"/>
  <c r="P102" i="5" s="1"/>
  <c r="D135" i="5"/>
  <c r="E135" i="5" s="1"/>
  <c r="P135" i="5" s="1"/>
  <c r="D108" i="5"/>
  <c r="E108" i="5" s="1"/>
  <c r="L108" i="5" s="1"/>
  <c r="D17" i="5"/>
  <c r="E17" i="5" s="1"/>
  <c r="P17" i="5" s="1"/>
  <c r="D48" i="5"/>
  <c r="E48" i="5" s="1"/>
  <c r="P48" i="5" s="1"/>
  <c r="D64" i="5"/>
  <c r="E64" i="5" s="1"/>
  <c r="P64" i="5" s="1"/>
  <c r="D29" i="5"/>
  <c r="E29" i="5" s="1"/>
  <c r="I29" i="5" s="1"/>
  <c r="D30" i="5"/>
  <c r="E30" i="5" s="1"/>
  <c r="P30" i="5" s="1"/>
  <c r="D107" i="5"/>
  <c r="E107" i="5" s="1"/>
  <c r="L107" i="5" s="1"/>
  <c r="D60" i="5"/>
  <c r="E60" i="5" s="1"/>
  <c r="H60" i="5" s="1"/>
  <c r="D33" i="5"/>
  <c r="E33" i="5" s="1"/>
  <c r="I33" i="5" s="1"/>
  <c r="D117" i="5"/>
  <c r="E117" i="5" s="1"/>
  <c r="D40" i="5"/>
  <c r="E40" i="5" s="1"/>
  <c r="D161" i="5"/>
  <c r="E161" i="5" s="1"/>
  <c r="L161" i="5" s="1"/>
  <c r="D143" i="5"/>
  <c r="E143" i="5" s="1"/>
  <c r="D46" i="5"/>
  <c r="E46" i="5" s="1"/>
  <c r="H46" i="5" s="1"/>
  <c r="D141" i="5"/>
  <c r="E141" i="5" s="1"/>
  <c r="P141" i="5" s="1"/>
  <c r="D147" i="5"/>
  <c r="E147" i="5" s="1"/>
  <c r="P147" i="5" s="1"/>
  <c r="D47" i="5"/>
  <c r="E47" i="5" s="1"/>
  <c r="P47" i="5" s="1"/>
  <c r="D127" i="5"/>
  <c r="E127" i="5" s="1"/>
  <c r="P127" i="5" s="1"/>
  <c r="D123" i="5"/>
  <c r="E123" i="5" s="1"/>
  <c r="K123" i="5" s="1"/>
  <c r="D45" i="5"/>
  <c r="E45" i="5" s="1"/>
  <c r="D113" i="3"/>
  <c r="E113" i="3" s="1"/>
  <c r="K113" i="3" s="1"/>
  <c r="D93" i="3"/>
  <c r="E93" i="3" s="1"/>
  <c r="P93" i="3" s="1"/>
  <c r="D15" i="3"/>
  <c r="E15" i="3" s="1"/>
  <c r="H15" i="3" s="1"/>
  <c r="D82" i="3"/>
  <c r="E82" i="3" s="1"/>
  <c r="P82" i="3" s="1"/>
  <c r="D28" i="3"/>
  <c r="E28" i="3" s="1"/>
  <c r="H28" i="3" s="1"/>
  <c r="D57" i="3"/>
  <c r="E57" i="3" s="1"/>
  <c r="I57" i="3" s="1"/>
  <c r="P116" i="4"/>
  <c r="P172" i="4"/>
  <c r="I67" i="5"/>
  <c r="P67" i="5"/>
  <c r="H54" i="5"/>
  <c r="P54" i="5"/>
  <c r="D48" i="3"/>
  <c r="E48" i="3" s="1"/>
  <c r="D44" i="3"/>
  <c r="E44" i="3" s="1"/>
  <c r="D72" i="3"/>
  <c r="E72" i="3" s="1"/>
  <c r="D54" i="3"/>
  <c r="E54" i="3" s="1"/>
  <c r="D47" i="3"/>
  <c r="E47" i="3" s="1"/>
  <c r="D115" i="3"/>
  <c r="E115" i="3" s="1"/>
  <c r="D36" i="3"/>
  <c r="E36" i="3" s="1"/>
  <c r="D35" i="3"/>
  <c r="E35" i="3" s="1"/>
  <c r="D111" i="3"/>
  <c r="E111" i="3" s="1"/>
  <c r="D81" i="3"/>
  <c r="E81" i="3" s="1"/>
  <c r="D60" i="3"/>
  <c r="E60" i="3" s="1"/>
  <c r="D29" i="3"/>
  <c r="E29" i="3" s="1"/>
  <c r="D83" i="3"/>
  <c r="E83" i="3" s="1"/>
  <c r="D73" i="3"/>
  <c r="E73" i="3" s="1"/>
  <c r="D110" i="3"/>
  <c r="E110" i="3" s="1"/>
  <c r="D77" i="3"/>
  <c r="E77" i="3" s="1"/>
  <c r="D22" i="3"/>
  <c r="E22" i="3" s="1"/>
  <c r="D53" i="3"/>
  <c r="E53" i="3" s="1"/>
  <c r="D76" i="3"/>
  <c r="E76" i="3" s="1"/>
  <c r="D42" i="3"/>
  <c r="E42" i="3" s="1"/>
  <c r="D31" i="3"/>
  <c r="E31" i="3" s="1"/>
  <c r="D19" i="3"/>
  <c r="E19" i="3" s="1"/>
  <c r="D85" i="3"/>
  <c r="E85" i="3" s="1"/>
  <c r="D12" i="3"/>
  <c r="E12" i="3" s="1"/>
  <c r="D102" i="3"/>
  <c r="E102" i="3" s="1"/>
  <c r="D45" i="3"/>
  <c r="E45" i="3" s="1"/>
  <c r="D114" i="3"/>
  <c r="E114" i="3" s="1"/>
  <c r="D74" i="3"/>
  <c r="E74" i="3" s="1"/>
  <c r="D64" i="3"/>
  <c r="E64" i="3" s="1"/>
  <c r="D96" i="3"/>
  <c r="E96" i="3" s="1"/>
  <c r="D100" i="3"/>
  <c r="E100" i="3" s="1"/>
  <c r="D92" i="3"/>
  <c r="E92" i="3" s="1"/>
  <c r="D21" i="3"/>
  <c r="E21" i="3" s="1"/>
  <c r="D18" i="3"/>
  <c r="E18" i="3" s="1"/>
  <c r="D65" i="3"/>
  <c r="E65" i="3" s="1"/>
  <c r="D108" i="3"/>
  <c r="E108" i="3" s="1"/>
  <c r="P72" i="6"/>
  <c r="D105" i="3"/>
  <c r="E105" i="3" s="1"/>
  <c r="D112" i="3"/>
  <c r="E112" i="3" s="1"/>
  <c r="D103" i="3"/>
  <c r="E103" i="3" s="1"/>
  <c r="D101" i="3"/>
  <c r="E101" i="3" s="1"/>
  <c r="D26" i="3"/>
  <c r="E26" i="3" s="1"/>
  <c r="D71" i="3"/>
  <c r="E71" i="3" s="1"/>
  <c r="D91" i="3"/>
  <c r="E91" i="3" s="1"/>
  <c r="D80" i="3"/>
  <c r="E80" i="3" s="1"/>
  <c r="D106" i="3"/>
  <c r="E106" i="3" s="1"/>
  <c r="D84" i="3"/>
  <c r="E84" i="3" s="1"/>
  <c r="D50" i="3"/>
  <c r="E50" i="3" s="1"/>
  <c r="D40" i="3"/>
  <c r="E40" i="3" s="1"/>
  <c r="D94" i="3"/>
  <c r="E94" i="3" s="1"/>
  <c r="D63" i="3"/>
  <c r="E63" i="3" s="1"/>
  <c r="D39" i="3"/>
  <c r="E39" i="3" s="1"/>
  <c r="D25" i="3"/>
  <c r="E25" i="3" s="1"/>
  <c r="D66" i="3"/>
  <c r="E66" i="3" s="1"/>
  <c r="D95" i="3"/>
  <c r="E95" i="3" s="1"/>
  <c r="D68" i="3"/>
  <c r="E68" i="3" s="1"/>
  <c r="D17" i="3"/>
  <c r="E17" i="3" s="1"/>
  <c r="D59" i="3"/>
  <c r="E59" i="3" s="1"/>
  <c r="D75" i="3"/>
  <c r="E75" i="3" s="1"/>
  <c r="D99" i="3"/>
  <c r="E99" i="3" s="1"/>
  <c r="D104" i="3"/>
  <c r="E104" i="3" s="1"/>
  <c r="D117" i="3"/>
  <c r="E117" i="3" s="1"/>
  <c r="D13" i="3"/>
  <c r="E13" i="3" s="1"/>
  <c r="D37" i="3"/>
  <c r="E37" i="3" s="1"/>
  <c r="P217" i="2" l="1"/>
  <c r="H46" i="6"/>
  <c r="P169" i="4"/>
  <c r="J169" i="4"/>
  <c r="L124" i="4"/>
  <c r="I48" i="4"/>
  <c r="P95" i="4"/>
  <c r="I88" i="4"/>
  <c r="I31" i="4"/>
  <c r="K121" i="5"/>
  <c r="I14" i="5"/>
  <c r="P145" i="5"/>
  <c r="K145" i="5"/>
  <c r="L116" i="3"/>
  <c r="P116" i="3"/>
  <c r="K89" i="3"/>
  <c r="P89" i="3"/>
  <c r="P55" i="3"/>
  <c r="I55" i="3"/>
  <c r="P34" i="3"/>
  <c r="H34" i="3"/>
  <c r="I33" i="3"/>
  <c r="P33" i="3"/>
  <c r="I23" i="3"/>
  <c r="P23" i="3"/>
  <c r="P137" i="2"/>
  <c r="P189" i="2"/>
  <c r="J189" i="2"/>
  <c r="P143" i="2"/>
  <c r="F111" i="2"/>
  <c r="P111" i="2"/>
  <c r="P112" i="2"/>
  <c r="G112" i="2"/>
  <c r="K103" i="6"/>
  <c r="B136" i="6" s="1"/>
  <c r="P103" i="6"/>
  <c r="I29" i="6"/>
  <c r="P29" i="6"/>
  <c r="I21" i="6"/>
  <c r="P21" i="6"/>
  <c r="F89" i="6"/>
  <c r="P76" i="6"/>
  <c r="G76" i="6"/>
  <c r="P75" i="6"/>
  <c r="F75" i="6"/>
  <c r="L188" i="4"/>
  <c r="P188" i="4"/>
  <c r="P144" i="4"/>
  <c r="K144" i="4"/>
  <c r="K133" i="4"/>
  <c r="L125" i="4"/>
  <c r="P125" i="4"/>
  <c r="P98" i="4"/>
  <c r="P142" i="4"/>
  <c r="P63" i="4"/>
  <c r="I63" i="4"/>
  <c r="P58" i="4"/>
  <c r="H58" i="4"/>
  <c r="P53" i="4"/>
  <c r="I53" i="4"/>
  <c r="P91" i="4"/>
  <c r="P151" i="5"/>
  <c r="L151" i="5"/>
  <c r="P51" i="5"/>
  <c r="I51" i="5"/>
  <c r="I32" i="5"/>
  <c r="P76" i="5"/>
  <c r="H68" i="5"/>
  <c r="I62" i="5"/>
  <c r="H61" i="5"/>
  <c r="P133" i="5"/>
  <c r="L148" i="5"/>
  <c r="P79" i="5"/>
  <c r="F79" i="5"/>
  <c r="P122" i="5"/>
  <c r="P15" i="5"/>
  <c r="P54" i="6"/>
  <c r="P56" i="2"/>
  <c r="I86" i="4"/>
  <c r="J137" i="4"/>
  <c r="P82" i="5"/>
  <c r="P55" i="5"/>
  <c r="I43" i="5"/>
  <c r="H72" i="5"/>
  <c r="P37" i="5"/>
  <c r="P78" i="3"/>
  <c r="P115" i="6"/>
  <c r="K115" i="6"/>
  <c r="P157" i="2"/>
  <c r="K157" i="2"/>
  <c r="L107" i="3"/>
  <c r="I20" i="5"/>
  <c r="H49" i="6"/>
  <c r="P67" i="4"/>
  <c r="I67" i="4"/>
  <c r="P90" i="3"/>
  <c r="K90" i="3"/>
  <c r="P16" i="6"/>
  <c r="H16" i="6"/>
  <c r="P155" i="2"/>
  <c r="K155" i="2"/>
  <c r="P22" i="6"/>
  <c r="I22" i="6"/>
  <c r="P20" i="6"/>
  <c r="I24" i="5"/>
  <c r="P38" i="3"/>
  <c r="I38" i="3"/>
  <c r="P55" i="4"/>
  <c r="I55" i="4"/>
  <c r="G83" i="5"/>
  <c r="K112" i="5"/>
  <c r="P94" i="5"/>
  <c r="P49" i="3"/>
  <c r="F70" i="3"/>
  <c r="P79" i="3"/>
  <c r="H43" i="3"/>
  <c r="P30" i="3"/>
  <c r="P24" i="3"/>
  <c r="K93" i="3"/>
  <c r="H41" i="3"/>
  <c r="J98" i="3"/>
  <c r="H16" i="3"/>
  <c r="P58" i="3"/>
  <c r="P52" i="3"/>
  <c r="P46" i="3"/>
  <c r="N118" i="3"/>
  <c r="G67" i="3"/>
  <c r="P57" i="3"/>
  <c r="P88" i="3"/>
  <c r="P86" i="3"/>
  <c r="P51" i="3"/>
  <c r="P15" i="3"/>
  <c r="I27" i="3"/>
  <c r="P14" i="3"/>
  <c r="P87" i="3"/>
  <c r="F82" i="3"/>
  <c r="J97" i="3"/>
  <c r="P56" i="3"/>
  <c r="P109" i="3"/>
  <c r="I20" i="3"/>
  <c r="P113" i="3"/>
  <c r="I32" i="3"/>
  <c r="P62" i="3"/>
  <c r="P28" i="3"/>
  <c r="P192" i="2"/>
  <c r="P191" i="2"/>
  <c r="L191" i="2"/>
  <c r="P183" i="2"/>
  <c r="L165" i="2"/>
  <c r="N212" i="2"/>
  <c r="L164" i="2"/>
  <c r="P164" i="2"/>
  <c r="I41" i="2"/>
  <c r="G110" i="2"/>
  <c r="P178" i="2"/>
  <c r="I78" i="2"/>
  <c r="N216" i="2"/>
  <c r="F133" i="2"/>
  <c r="H64" i="2"/>
  <c r="H13" i="2"/>
  <c r="P154" i="2"/>
  <c r="L193" i="2"/>
  <c r="F132" i="2"/>
  <c r="F121" i="2"/>
  <c r="P122" i="2"/>
  <c r="P152" i="2"/>
  <c r="P129" i="2"/>
  <c r="J199" i="2"/>
  <c r="L160" i="2"/>
  <c r="K156" i="2"/>
  <c r="P86" i="2"/>
  <c r="F125" i="2"/>
  <c r="P88" i="2"/>
  <c r="P109" i="2"/>
  <c r="H53" i="2"/>
  <c r="I30" i="2"/>
  <c r="P145" i="2"/>
  <c r="I33" i="2"/>
  <c r="P55" i="2"/>
  <c r="H68" i="2"/>
  <c r="L209" i="2"/>
  <c r="P168" i="2"/>
  <c r="P138" i="2"/>
  <c r="P63" i="2"/>
  <c r="M190" i="2"/>
  <c r="M219" i="2" s="1"/>
  <c r="I232" i="2" s="1"/>
  <c r="J140" i="2"/>
  <c r="P170" i="2"/>
  <c r="P131" i="2"/>
  <c r="P49" i="2"/>
  <c r="P185" i="2"/>
  <c r="P98" i="2"/>
  <c r="I95" i="2"/>
  <c r="P104" i="2"/>
  <c r="I102" i="2"/>
  <c r="P210" i="2"/>
  <c r="K184" i="2"/>
  <c r="P146" i="2"/>
  <c r="P82" i="2"/>
  <c r="P69" i="2"/>
  <c r="P93" i="2"/>
  <c r="P144" i="2"/>
  <c r="I94" i="2"/>
  <c r="P142" i="2"/>
  <c r="I35" i="2"/>
  <c r="P106" i="2"/>
  <c r="P153" i="2"/>
  <c r="P90" i="2"/>
  <c r="P205" i="2"/>
  <c r="J177" i="2"/>
  <c r="P108" i="2"/>
  <c r="P16" i="2"/>
  <c r="P206" i="2"/>
  <c r="P45" i="2"/>
  <c r="P147" i="2"/>
  <c r="P89" i="2"/>
  <c r="P196" i="2"/>
  <c r="F123" i="2"/>
  <c r="P91" i="2"/>
  <c r="P172" i="2"/>
  <c r="H48" i="2"/>
  <c r="N214" i="2"/>
  <c r="P149" i="2"/>
  <c r="P163" i="2"/>
  <c r="P67" i="2"/>
  <c r="P194" i="2"/>
  <c r="K158" i="2"/>
  <c r="I26" i="2"/>
  <c r="K150" i="2"/>
  <c r="I52" i="2"/>
  <c r="N47" i="2"/>
  <c r="I14" i="2"/>
  <c r="P17" i="2"/>
  <c r="H25" i="2"/>
  <c r="P50" i="2"/>
  <c r="K180" i="2"/>
  <c r="P73" i="2"/>
  <c r="P151" i="2"/>
  <c r="L197" i="2"/>
  <c r="P97" i="2"/>
  <c r="J201" i="2"/>
  <c r="P75" i="2"/>
  <c r="K203" i="2"/>
  <c r="I37" i="2"/>
  <c r="L139" i="2"/>
  <c r="P213" i="2"/>
  <c r="P179" i="2"/>
  <c r="L159" i="2"/>
  <c r="K202" i="2"/>
  <c r="L175" i="2"/>
  <c r="P70" i="2"/>
  <c r="L166" i="2"/>
  <c r="K187" i="2"/>
  <c r="H20" i="2"/>
  <c r="L161" i="2"/>
  <c r="P195" i="2"/>
  <c r="P114" i="2"/>
  <c r="P181" i="2"/>
  <c r="P188" i="2"/>
  <c r="P74" i="2"/>
  <c r="I27" i="2"/>
  <c r="L169" i="2"/>
  <c r="P57" i="2"/>
  <c r="L171" i="2"/>
  <c r="P84" i="2"/>
  <c r="P28" i="2"/>
  <c r="J141" i="2"/>
  <c r="F135" i="2"/>
  <c r="F127" i="2"/>
  <c r="F136" i="2"/>
  <c r="I105" i="2"/>
  <c r="P54" i="2"/>
  <c r="H51" i="2"/>
  <c r="P174" i="2"/>
  <c r="P60" i="2"/>
  <c r="I77" i="2"/>
  <c r="P21" i="2"/>
  <c r="K186" i="2"/>
  <c r="I36" i="2"/>
  <c r="F126" i="2"/>
  <c r="P167" i="2"/>
  <c r="P211" i="2"/>
  <c r="P46" i="2"/>
  <c r="I43" i="2"/>
  <c r="I59" i="2"/>
  <c r="P76" i="2"/>
  <c r="P103" i="2"/>
  <c r="P100" i="2"/>
  <c r="P72" i="2"/>
  <c r="I44" i="2"/>
  <c r="F130" i="2"/>
  <c r="F124" i="2"/>
  <c r="P65" i="2"/>
  <c r="K207" i="2"/>
  <c r="O219" i="2"/>
  <c r="I61" i="2"/>
  <c r="I71" i="2"/>
  <c r="P32" i="2"/>
  <c r="P113" i="2"/>
  <c r="P12" i="2"/>
  <c r="P34" i="2"/>
  <c r="P58" i="2"/>
  <c r="I58" i="2"/>
  <c r="H79" i="2"/>
  <c r="H18" i="2"/>
  <c r="I107" i="2"/>
  <c r="I101" i="2"/>
  <c r="P87" i="2"/>
  <c r="I81" i="2"/>
  <c r="H23" i="2"/>
  <c r="P23" i="2"/>
  <c r="P176" i="2"/>
  <c r="H85" i="2"/>
  <c r="G119" i="2"/>
  <c r="P134" i="2"/>
  <c r="F134" i="2"/>
  <c r="I42" i="2"/>
  <c r="I62" i="2"/>
  <c r="P215" i="2"/>
  <c r="P182" i="2"/>
  <c r="P83" i="2"/>
  <c r="N83" i="2"/>
  <c r="P24" i="2"/>
  <c r="L208" i="2"/>
  <c r="I38" i="2"/>
  <c r="P198" i="2"/>
  <c r="P92" i="2"/>
  <c r="P96" i="2"/>
  <c r="J200" i="2"/>
  <c r="P200" i="2"/>
  <c r="P99" i="2"/>
  <c r="I99" i="2"/>
  <c r="P128" i="2"/>
  <c r="L173" i="2"/>
  <c r="P40" i="2"/>
  <c r="I15" i="2"/>
  <c r="P15" i="2"/>
  <c r="E219" i="2"/>
  <c r="I80" i="2"/>
  <c r="P80" i="2"/>
  <c r="F120" i="2"/>
  <c r="K204" i="2"/>
  <c r="P204" i="2"/>
  <c r="P162" i="2"/>
  <c r="L162" i="2"/>
  <c r="P22" i="2"/>
  <c r="I22" i="2"/>
  <c r="H19" i="2"/>
  <c r="P19" i="2"/>
  <c r="P39" i="2"/>
  <c r="I39" i="2"/>
  <c r="P29" i="2"/>
  <c r="I29" i="2"/>
  <c r="H66" i="2"/>
  <c r="P66" i="2"/>
  <c r="J148" i="2"/>
  <c r="P148" i="2"/>
  <c r="P12" i="6"/>
  <c r="I62" i="6"/>
  <c r="K114" i="6"/>
  <c r="H53" i="6"/>
  <c r="I38" i="6"/>
  <c r="P90" i="6"/>
  <c r="N52" i="6"/>
  <c r="N120" i="6" s="1"/>
  <c r="H13" i="6"/>
  <c r="P66" i="6"/>
  <c r="P110" i="6"/>
  <c r="H31" i="6"/>
  <c r="F92" i="6"/>
  <c r="I26" i="6"/>
  <c r="P30" i="6"/>
  <c r="I35" i="6"/>
  <c r="I61" i="6"/>
  <c r="P25" i="6"/>
  <c r="I24" i="6"/>
  <c r="L105" i="6"/>
  <c r="P45" i="6"/>
  <c r="P81" i="6"/>
  <c r="P107" i="6"/>
  <c r="P41" i="6"/>
  <c r="P86" i="6"/>
  <c r="P109" i="6"/>
  <c r="P33" i="6"/>
  <c r="H55" i="6"/>
  <c r="P48" i="6"/>
  <c r="I51" i="6"/>
  <c r="G83" i="6"/>
  <c r="P100" i="6"/>
  <c r="F91" i="6"/>
  <c r="I60" i="6"/>
  <c r="P93" i="6"/>
  <c r="P39" i="6"/>
  <c r="H42" i="6"/>
  <c r="P32" i="6"/>
  <c r="P95" i="6"/>
  <c r="H56" i="6"/>
  <c r="J101" i="6"/>
  <c r="H44" i="6"/>
  <c r="G82" i="6"/>
  <c r="P99" i="6"/>
  <c r="I71" i="6"/>
  <c r="P19" i="6"/>
  <c r="H19" i="6"/>
  <c r="I67" i="6"/>
  <c r="F98" i="6"/>
  <c r="F84" i="6"/>
  <c r="P27" i="6"/>
  <c r="G77" i="6"/>
  <c r="P79" i="6"/>
  <c r="P65" i="6"/>
  <c r="H57" i="6"/>
  <c r="P106" i="6"/>
  <c r="P59" i="6"/>
  <c r="P80" i="6"/>
  <c r="P18" i="6"/>
  <c r="K116" i="6"/>
  <c r="I63" i="6"/>
  <c r="P113" i="6"/>
  <c r="P50" i="6"/>
  <c r="F94" i="6"/>
  <c r="L104" i="6"/>
  <c r="H17" i="6"/>
  <c r="P14" i="6"/>
  <c r="P118" i="6"/>
  <c r="H15" i="6"/>
  <c r="P85" i="6"/>
  <c r="P34" i="6"/>
  <c r="P96" i="6"/>
  <c r="F96" i="6"/>
  <c r="P117" i="6"/>
  <c r="P28" i="6"/>
  <c r="I73" i="6"/>
  <c r="H64" i="6"/>
  <c r="P88" i="6"/>
  <c r="F88" i="6"/>
  <c r="P108" i="6"/>
  <c r="J108" i="6"/>
  <c r="J120" i="6" s="1"/>
  <c r="I131" i="6" s="1"/>
  <c r="H58" i="6"/>
  <c r="P58" i="6"/>
  <c r="I69" i="6"/>
  <c r="P87" i="6"/>
  <c r="P43" i="6"/>
  <c r="I23" i="6"/>
  <c r="P112" i="6"/>
  <c r="F97" i="6"/>
  <c r="P37" i="6"/>
  <c r="P102" i="6"/>
  <c r="P74" i="6"/>
  <c r="G74" i="6"/>
  <c r="E120" i="6"/>
  <c r="H36" i="6"/>
  <c r="P68" i="6"/>
  <c r="P111" i="6"/>
  <c r="M111" i="6"/>
  <c r="M120" i="6" s="1"/>
  <c r="I133" i="6" s="1"/>
  <c r="I47" i="6"/>
  <c r="P47" i="6"/>
  <c r="H70" i="6"/>
  <c r="P70" i="6"/>
  <c r="I40" i="6"/>
  <c r="P40" i="6"/>
  <c r="P108" i="4"/>
  <c r="H45" i="4"/>
  <c r="P135" i="4"/>
  <c r="F122" i="4"/>
  <c r="P148" i="4"/>
  <c r="P115" i="4"/>
  <c r="J130" i="4"/>
  <c r="P143" i="4"/>
  <c r="P24" i="4"/>
  <c r="I81" i="4"/>
  <c r="I26" i="4"/>
  <c r="I92" i="4"/>
  <c r="J178" i="4"/>
  <c r="P146" i="4"/>
  <c r="P47" i="4"/>
  <c r="P150" i="4"/>
  <c r="P152" i="4"/>
  <c r="P159" i="4"/>
  <c r="P151" i="4"/>
  <c r="P102" i="4"/>
  <c r="P60" i="4"/>
  <c r="I29" i="4"/>
  <c r="L155" i="4"/>
  <c r="L175" i="4"/>
  <c r="P49" i="4"/>
  <c r="P184" i="4"/>
  <c r="I36" i="4"/>
  <c r="K180" i="4"/>
  <c r="K132" i="4"/>
  <c r="P165" i="4"/>
  <c r="P37" i="4"/>
  <c r="P106" i="4"/>
  <c r="I25" i="4"/>
  <c r="P75" i="4"/>
  <c r="P74" i="4"/>
  <c r="P118" i="4"/>
  <c r="P189" i="4"/>
  <c r="P54" i="4"/>
  <c r="P126" i="4"/>
  <c r="F109" i="4"/>
  <c r="P166" i="4"/>
  <c r="K145" i="4"/>
  <c r="I62" i="4"/>
  <c r="P68" i="4"/>
  <c r="G104" i="4"/>
  <c r="P73" i="4"/>
  <c r="K160" i="4"/>
  <c r="I23" i="4"/>
  <c r="P34" i="4"/>
  <c r="I34" i="4"/>
  <c r="H22" i="4"/>
  <c r="H17" i="4"/>
  <c r="H16" i="4"/>
  <c r="N190" i="4"/>
  <c r="I35" i="4"/>
  <c r="F114" i="4"/>
  <c r="P93" i="4"/>
  <c r="K158" i="4"/>
  <c r="P121" i="4"/>
  <c r="H59" i="4"/>
  <c r="P117" i="4"/>
  <c r="H56" i="4"/>
  <c r="P182" i="4"/>
  <c r="I84" i="4"/>
  <c r="P154" i="4"/>
  <c r="J177" i="4"/>
  <c r="I41" i="4"/>
  <c r="P164" i="4"/>
  <c r="I14" i="4"/>
  <c r="P120" i="4"/>
  <c r="I87" i="4"/>
  <c r="I19" i="4"/>
  <c r="G99" i="4"/>
  <c r="I21" i="4"/>
  <c r="I50" i="4"/>
  <c r="H18" i="4"/>
  <c r="L171" i="4"/>
  <c r="H13" i="4"/>
  <c r="P83" i="4"/>
  <c r="I96" i="4"/>
  <c r="H85" i="4"/>
  <c r="P107" i="4"/>
  <c r="I33" i="4"/>
  <c r="P136" i="4"/>
  <c r="P71" i="4"/>
  <c r="P181" i="4"/>
  <c r="H43" i="4"/>
  <c r="I28" i="4"/>
  <c r="N72" i="4"/>
  <c r="I39" i="4"/>
  <c r="P97" i="4"/>
  <c r="H90" i="4"/>
  <c r="P76" i="4"/>
  <c r="P30" i="4"/>
  <c r="F119" i="4"/>
  <c r="P119" i="4"/>
  <c r="G101" i="4"/>
  <c r="I70" i="4"/>
  <c r="J156" i="4"/>
  <c r="P191" i="4"/>
  <c r="P141" i="4"/>
  <c r="P46" i="4"/>
  <c r="P128" i="4"/>
  <c r="I69" i="4"/>
  <c r="I80" i="4"/>
  <c r="J129" i="4"/>
  <c r="P163" i="4"/>
  <c r="P89" i="4"/>
  <c r="K140" i="4"/>
  <c r="K134" i="4"/>
  <c r="G103" i="4"/>
  <c r="K183" i="4"/>
  <c r="I51" i="4"/>
  <c r="P131" i="4"/>
  <c r="P20" i="4"/>
  <c r="P78" i="4"/>
  <c r="L147" i="4"/>
  <c r="H44" i="4"/>
  <c r="I61" i="4"/>
  <c r="P57" i="4"/>
  <c r="P111" i="4"/>
  <c r="L173" i="4"/>
  <c r="P82" i="4"/>
  <c r="G105" i="4"/>
  <c r="P52" i="4"/>
  <c r="F112" i="4"/>
  <c r="P110" i="4"/>
  <c r="P38" i="4"/>
  <c r="P179" i="4"/>
  <c r="P187" i="4"/>
  <c r="K185" i="4"/>
  <c r="I64" i="4"/>
  <c r="E194" i="4"/>
  <c r="P77" i="4"/>
  <c r="H77" i="4"/>
  <c r="P192" i="4"/>
  <c r="N192" i="4"/>
  <c r="P162" i="4"/>
  <c r="M170" i="4"/>
  <c r="L186" i="4"/>
  <c r="I40" i="4"/>
  <c r="K167" i="4"/>
  <c r="J157" i="4"/>
  <c r="P66" i="4"/>
  <c r="P27" i="4"/>
  <c r="P174" i="4"/>
  <c r="L174" i="4"/>
  <c r="F113" i="4"/>
  <c r="P113" i="4"/>
  <c r="P94" i="4"/>
  <c r="I94" i="4"/>
  <c r="L149" i="4"/>
  <c r="P149" i="4"/>
  <c r="I79" i="4"/>
  <c r="J138" i="4"/>
  <c r="P138" i="4"/>
  <c r="P176" i="4"/>
  <c r="L176" i="4"/>
  <c r="K168" i="4"/>
  <c r="P15" i="4"/>
  <c r="K161" i="4"/>
  <c r="L127" i="4"/>
  <c r="P123" i="4"/>
  <c r="P65" i="4"/>
  <c r="I32" i="4"/>
  <c r="P32" i="4"/>
  <c r="P42" i="4"/>
  <c r="H42" i="4"/>
  <c r="P153" i="4"/>
  <c r="L153" i="4"/>
  <c r="P163" i="5"/>
  <c r="N163" i="5"/>
  <c r="P89" i="5"/>
  <c r="P21" i="5"/>
  <c r="P120" i="5"/>
  <c r="P139" i="5"/>
  <c r="I69" i="5"/>
  <c r="P132" i="5"/>
  <c r="P156" i="5"/>
  <c r="P38" i="5"/>
  <c r="P58" i="5"/>
  <c r="I70" i="5"/>
  <c r="I23" i="5"/>
  <c r="N57" i="5"/>
  <c r="N166" i="5" s="1"/>
  <c r="F100" i="5"/>
  <c r="I34" i="5"/>
  <c r="P155" i="5"/>
  <c r="K115" i="5"/>
  <c r="P92" i="5"/>
  <c r="P164" i="5"/>
  <c r="G85" i="5"/>
  <c r="P106" i="5"/>
  <c r="I66" i="5"/>
  <c r="P59" i="5"/>
  <c r="P98" i="5"/>
  <c r="P16" i="5"/>
  <c r="L127" i="5"/>
  <c r="L131" i="5"/>
  <c r="P103" i="5"/>
  <c r="J109" i="5"/>
  <c r="P134" i="5"/>
  <c r="P91" i="5"/>
  <c r="P53" i="5"/>
  <c r="P113" i="5"/>
  <c r="P65" i="5"/>
  <c r="P104" i="5"/>
  <c r="P118" i="5"/>
  <c r="P88" i="5"/>
  <c r="P125" i="5"/>
  <c r="L150" i="5"/>
  <c r="P110" i="5"/>
  <c r="K141" i="5"/>
  <c r="P123" i="5"/>
  <c r="K157" i="5"/>
  <c r="J182" i="5" s="1"/>
  <c r="I41" i="5"/>
  <c r="P12" i="5"/>
  <c r="K144" i="5"/>
  <c r="I25" i="5"/>
  <c r="P128" i="5"/>
  <c r="P158" i="5"/>
  <c r="P46" i="5"/>
  <c r="P129" i="5"/>
  <c r="P107" i="5"/>
  <c r="P160" i="5"/>
  <c r="F99" i="5"/>
  <c r="F102" i="5"/>
  <c r="F90" i="5"/>
  <c r="H42" i="5"/>
  <c r="I28" i="5"/>
  <c r="P19" i="5"/>
  <c r="H48" i="5"/>
  <c r="P74" i="5"/>
  <c r="P126" i="5"/>
  <c r="G87" i="5"/>
  <c r="P39" i="5"/>
  <c r="K135" i="5"/>
  <c r="P78" i="5"/>
  <c r="I64" i="5"/>
  <c r="I52" i="5"/>
  <c r="P56" i="5"/>
  <c r="P138" i="5"/>
  <c r="P36" i="5"/>
  <c r="G84" i="5"/>
  <c r="K116" i="5"/>
  <c r="P22" i="5"/>
  <c r="P153" i="5"/>
  <c r="I27" i="5"/>
  <c r="P86" i="5"/>
  <c r="I73" i="5"/>
  <c r="I75" i="5"/>
  <c r="P130" i="5"/>
  <c r="H18" i="5"/>
  <c r="I30" i="5"/>
  <c r="J111" i="5"/>
  <c r="H17" i="5"/>
  <c r="P152" i="5"/>
  <c r="I44" i="5"/>
  <c r="D166" i="5"/>
  <c r="P154" i="5"/>
  <c r="P108" i="5"/>
  <c r="L147" i="5"/>
  <c r="P140" i="5"/>
  <c r="L105" i="5"/>
  <c r="I31" i="5"/>
  <c r="P161" i="5"/>
  <c r="P29" i="5"/>
  <c r="P50" i="5"/>
  <c r="H13" i="5"/>
  <c r="P159" i="5"/>
  <c r="K142" i="5"/>
  <c r="H47" i="5"/>
  <c r="P101" i="5"/>
  <c r="P33" i="5"/>
  <c r="P81" i="5"/>
  <c r="F97" i="5"/>
  <c r="P97" i="5"/>
  <c r="K137" i="5"/>
  <c r="P137" i="5"/>
  <c r="P26" i="5"/>
  <c r="I26" i="5"/>
  <c r="P96" i="5"/>
  <c r="I49" i="5"/>
  <c r="P49" i="5"/>
  <c r="P124" i="5"/>
  <c r="K124" i="5"/>
  <c r="E166" i="5"/>
  <c r="K117" i="5"/>
  <c r="P117" i="5"/>
  <c r="F95" i="5"/>
  <c r="P95" i="5"/>
  <c r="P60" i="5"/>
  <c r="P136" i="5"/>
  <c r="K143" i="5"/>
  <c r="P143" i="5"/>
  <c r="P93" i="5"/>
  <c r="F93" i="5"/>
  <c r="M146" i="5"/>
  <c r="M166" i="5" s="1"/>
  <c r="I179" i="5" s="1"/>
  <c r="P146" i="5"/>
  <c r="O166" i="5"/>
  <c r="I45" i="5"/>
  <c r="P45" i="5"/>
  <c r="I63" i="5"/>
  <c r="P63" i="5"/>
  <c r="L162" i="5"/>
  <c r="P162" i="5"/>
  <c r="P114" i="5"/>
  <c r="P40" i="5"/>
  <c r="H40" i="5"/>
  <c r="I77" i="5"/>
  <c r="P77" i="5"/>
  <c r="I71" i="5"/>
  <c r="P71" i="5"/>
  <c r="P117" i="3"/>
  <c r="N117" i="3"/>
  <c r="F75" i="3"/>
  <c r="P75" i="3"/>
  <c r="I17" i="3"/>
  <c r="P17" i="3"/>
  <c r="P63" i="3"/>
  <c r="G63" i="3"/>
  <c r="P112" i="3"/>
  <c r="K112" i="3"/>
  <c r="P108" i="3"/>
  <c r="L108" i="3"/>
  <c r="K92" i="3"/>
  <c r="P92" i="3"/>
  <c r="P74" i="3"/>
  <c r="F74" i="3"/>
  <c r="H12" i="3"/>
  <c r="P12" i="3"/>
  <c r="E120" i="3"/>
  <c r="H42" i="3"/>
  <c r="P42" i="3"/>
  <c r="F77" i="3"/>
  <c r="P77" i="3"/>
  <c r="H29" i="3"/>
  <c r="P29" i="3"/>
  <c r="P35" i="3"/>
  <c r="H35" i="3"/>
  <c r="H54" i="3"/>
  <c r="P54" i="3"/>
  <c r="P37" i="3"/>
  <c r="I37" i="3"/>
  <c r="G68" i="3"/>
  <c r="P68" i="3"/>
  <c r="K94" i="3"/>
  <c r="P94" i="3"/>
  <c r="J91" i="3"/>
  <c r="P91" i="3"/>
  <c r="I26" i="3"/>
  <c r="P26" i="3"/>
  <c r="P105" i="3"/>
  <c r="K105" i="3"/>
  <c r="G65" i="3"/>
  <c r="P65" i="3"/>
  <c r="K100" i="3"/>
  <c r="P100" i="3"/>
  <c r="P114" i="3"/>
  <c r="L114" i="3"/>
  <c r="F85" i="3"/>
  <c r="P85" i="3"/>
  <c r="F76" i="3"/>
  <c r="P76" i="3"/>
  <c r="P110" i="3"/>
  <c r="J110" i="3"/>
  <c r="P60" i="3"/>
  <c r="G60" i="3"/>
  <c r="P36" i="3"/>
  <c r="H36" i="3"/>
  <c r="P72" i="3"/>
  <c r="F72" i="3"/>
  <c r="K104" i="3"/>
  <c r="P104" i="3"/>
  <c r="P95" i="3"/>
  <c r="L95" i="3"/>
  <c r="P25" i="3"/>
  <c r="I25" i="3"/>
  <c r="N40" i="3"/>
  <c r="P40" i="3"/>
  <c r="F84" i="3"/>
  <c r="P84" i="3"/>
  <c r="P106" i="3"/>
  <c r="M106" i="3"/>
  <c r="M120" i="3" s="1"/>
  <c r="I133" i="3" s="1"/>
  <c r="F71" i="3"/>
  <c r="P71" i="3"/>
  <c r="K101" i="3"/>
  <c r="P101" i="3"/>
  <c r="H18" i="3"/>
  <c r="P18" i="3"/>
  <c r="P96" i="3"/>
  <c r="L96" i="3"/>
  <c r="P45" i="3"/>
  <c r="I45" i="3"/>
  <c r="P19" i="3"/>
  <c r="J19" i="3"/>
  <c r="I53" i="3"/>
  <c r="P53" i="3"/>
  <c r="P73" i="3"/>
  <c r="F73" i="3"/>
  <c r="P81" i="3"/>
  <c r="F81" i="3"/>
  <c r="P115" i="3"/>
  <c r="L115" i="3"/>
  <c r="P44" i="3"/>
  <c r="H44" i="3"/>
  <c r="H13" i="3"/>
  <c r="P13" i="3"/>
  <c r="P99" i="3"/>
  <c r="K99" i="3"/>
  <c r="I59" i="3"/>
  <c r="P59" i="3"/>
  <c r="P66" i="3"/>
  <c r="G66" i="3"/>
  <c r="P39" i="3"/>
  <c r="I39" i="3"/>
  <c r="P50" i="3"/>
  <c r="H50" i="3"/>
  <c r="P80" i="3"/>
  <c r="F80" i="3"/>
  <c r="P103" i="3"/>
  <c r="K103" i="3"/>
  <c r="P21" i="3"/>
  <c r="I21" i="3"/>
  <c r="P64" i="3"/>
  <c r="G64" i="3"/>
  <c r="P102" i="3"/>
  <c r="K102" i="3"/>
  <c r="P31" i="3"/>
  <c r="H31" i="3"/>
  <c r="I22" i="3"/>
  <c r="P22" i="3"/>
  <c r="F83" i="3"/>
  <c r="P83" i="3"/>
  <c r="P111" i="3"/>
  <c r="K111" i="3"/>
  <c r="I47" i="3"/>
  <c r="P47" i="3"/>
  <c r="P48" i="3"/>
  <c r="I48" i="3"/>
  <c r="H136" i="6"/>
  <c r="F136" i="3" l="1"/>
  <c r="F194" i="4"/>
  <c r="J203" i="4" s="1"/>
  <c r="G194" i="4"/>
  <c r="I203" i="4" s="1"/>
  <c r="L194" i="4"/>
  <c r="I206" i="4" s="1"/>
  <c r="M194" i="4"/>
  <c r="I207" i="4" s="1"/>
  <c r="H194" i="4"/>
  <c r="I204" i="4" s="1"/>
  <c r="N194" i="4"/>
  <c r="B136" i="3"/>
  <c r="D136" i="3"/>
  <c r="L182" i="5"/>
  <c r="D182" i="5"/>
  <c r="H182" i="5"/>
  <c r="B235" i="2"/>
  <c r="F210" i="4"/>
  <c r="B182" i="5"/>
  <c r="H136" i="3"/>
  <c r="L136" i="3"/>
  <c r="J136" i="3"/>
  <c r="F182" i="5"/>
  <c r="N219" i="2"/>
  <c r="G219" i="2"/>
  <c r="I228" i="2" s="1"/>
  <c r="H235" i="2"/>
  <c r="J235" i="2"/>
  <c r="F235" i="2"/>
  <c r="K219" i="2"/>
  <c r="J230" i="2" s="1"/>
  <c r="J219" i="2"/>
  <c r="I230" i="2" s="1"/>
  <c r="P219" i="2"/>
  <c r="I225" i="2" s="1"/>
  <c r="H219" i="2"/>
  <c r="I229" i="2" s="1"/>
  <c r="L235" i="2"/>
  <c r="L219" i="2"/>
  <c r="I231" i="2" s="1"/>
  <c r="F219" i="2"/>
  <c r="J228" i="2" s="1"/>
  <c r="I219" i="2"/>
  <c r="J229" i="2" s="1"/>
  <c r="D235" i="2"/>
  <c r="K120" i="6"/>
  <c r="J131" i="6" s="1"/>
  <c r="K131" i="6" s="1"/>
  <c r="F136" i="6"/>
  <c r="D136" i="6"/>
  <c r="L120" i="6"/>
  <c r="I132" i="6" s="1"/>
  <c r="G120" i="6"/>
  <c r="I129" i="6" s="1"/>
  <c r="J136" i="6"/>
  <c r="L136" i="6"/>
  <c r="H120" i="6"/>
  <c r="I130" i="6" s="1"/>
  <c r="P120" i="6"/>
  <c r="E122" i="6" s="1"/>
  <c r="F120" i="6"/>
  <c r="I120" i="6"/>
  <c r="J130" i="6" s="1"/>
  <c r="B210" i="4"/>
  <c r="J210" i="4"/>
  <c r="L210" i="4"/>
  <c r="H210" i="4"/>
  <c r="J194" i="4"/>
  <c r="I205" i="4" s="1"/>
  <c r="I194" i="4"/>
  <c r="J204" i="4" s="1"/>
  <c r="K194" i="4"/>
  <c r="J205" i="4" s="1"/>
  <c r="P194" i="4"/>
  <c r="I200" i="4" s="1"/>
  <c r="D210" i="4"/>
  <c r="J166" i="5"/>
  <c r="I177" i="5" s="1"/>
  <c r="G166" i="5"/>
  <c r="I175" i="5" s="1"/>
  <c r="I172" i="5"/>
  <c r="F166" i="5"/>
  <c r="J175" i="5" s="1"/>
  <c r="L166" i="5"/>
  <c r="I178" i="5" s="1"/>
  <c r="K166" i="5"/>
  <c r="J177" i="5" s="1"/>
  <c r="H166" i="5"/>
  <c r="I176" i="5" s="1"/>
  <c r="I166" i="5"/>
  <c r="J176" i="5" s="1"/>
  <c r="F120" i="3"/>
  <c r="J129" i="3" s="1"/>
  <c r="N120" i="3"/>
  <c r="G120" i="3"/>
  <c r="I129" i="3" s="1"/>
  <c r="P120" i="3"/>
  <c r="H120" i="3"/>
  <c r="I130" i="3" s="1"/>
  <c r="K120" i="3"/>
  <c r="J131" i="3" s="1"/>
  <c r="I120" i="3"/>
  <c r="J130" i="3" s="1"/>
  <c r="J120" i="3"/>
  <c r="I131" i="3" s="1"/>
  <c r="L120" i="3"/>
  <c r="I132" i="3" s="1"/>
  <c r="K229" i="2" l="1"/>
  <c r="K131" i="3"/>
  <c r="K129" i="3"/>
  <c r="K228" i="2"/>
  <c r="E221" i="2"/>
  <c r="K230" i="2"/>
  <c r="E220" i="2"/>
  <c r="K130" i="6"/>
  <c r="I126" i="6"/>
  <c r="E121" i="6"/>
  <c r="J129" i="6"/>
  <c r="K129" i="6" s="1"/>
  <c r="K205" i="4"/>
  <c r="K204" i="4"/>
  <c r="F197" i="4"/>
  <c r="K203" i="4"/>
  <c r="E196" i="4"/>
  <c r="E195" i="4"/>
  <c r="K177" i="5"/>
  <c r="E168" i="5"/>
  <c r="K176" i="5"/>
  <c r="K175" i="5"/>
  <c r="F169" i="5"/>
  <c r="E167" i="5"/>
  <c r="I126" i="3"/>
  <c r="E122" i="3"/>
  <c r="K130" i="3"/>
  <c r="E121" i="3"/>
</calcChain>
</file>

<file path=xl/sharedStrings.xml><?xml version="1.0" encoding="utf-8"?>
<sst xmlns="http://schemas.openxmlformats.org/spreadsheetml/2006/main" count="985" uniqueCount="290">
  <si>
    <t>FDI-FDL</t>
  </si>
  <si>
    <t>FDI-RIPON</t>
  </si>
  <si>
    <t>FDI-ROSNDL</t>
  </si>
  <si>
    <t>FDT-ROSNDL</t>
  </si>
  <si>
    <t>GLI-BERLIN</t>
  </si>
  <si>
    <t>GLT-BERLIN</t>
  </si>
  <si>
    <t>GLT-BRKLN</t>
  </si>
  <si>
    <t>UNKNOWN</t>
  </si>
  <si>
    <t>WAT-AURORA</t>
  </si>
  <si>
    <t>WAT-DEERFD</t>
  </si>
  <si>
    <t>WAT-LEON</t>
  </si>
  <si>
    <t>WAT-POYSIP</t>
  </si>
  <si>
    <t>WAT-SAXEVL</t>
  </si>
  <si>
    <t>WAT-WARREN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</si>
  <si>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</si>
  <si>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</si>
  <si>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</si>
  <si>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</si>
  <si>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</si>
  <si>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</si>
  <si>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</si>
  <si>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</si>
  <si>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</si>
  <si>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</si>
  <si>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</si>
  <si>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</si>
  <si>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</si>
  <si>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WNT-NEENAH</t>
  </si>
  <si>
    <t>WNT-NEKIMI</t>
  </si>
  <si>
    <t>WNT-NEPSKN</t>
  </si>
  <si>
    <t>WNT-OMRO</t>
  </si>
  <si>
    <t>WNT-OSHKSH</t>
  </si>
  <si>
    <t>WNT-POYGAN</t>
  </si>
  <si>
    <t>WNT-RUSHFD</t>
  </si>
  <si>
    <t>WNT-UTICA</t>
  </si>
  <si>
    <t>WNT-VINELD</t>
  </si>
  <si>
    <t>WNT-WNCHST</t>
  </si>
  <si>
    <t>WNT-WNCN</t>
  </si>
  <si>
    <t>WNT-WOLFR</t>
  </si>
  <si>
    <t>X-CA-NOLIB</t>
  </si>
  <si>
    <t>X-OTHER-WI</t>
  </si>
  <si>
    <t>X-OU-APLTN</t>
  </si>
  <si>
    <t>X-OU-LIB</t>
  </si>
  <si>
    <t>X-OU-NOLIB</t>
  </si>
  <si>
    <t>X-OUTSTATE</t>
  </si>
  <si>
    <t>X-WP-LIB</t>
  </si>
  <si>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</si>
  <si>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</si>
  <si>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</si>
  <si>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</si>
  <si>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</si>
  <si>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</si>
  <si>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</si>
  <si>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</si>
  <si>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</si>
  <si>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</si>
  <si>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</si>
  <si>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</si>
  <si>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</si>
  <si>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</si>
  <si>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</si>
  <si>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</si>
  <si>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</si>
  <si>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</si>
  <si>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</si>
  <si>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</si>
  <si>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</si>
  <si>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</si>
  <si>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</si>
  <si>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</si>
  <si>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</si>
  <si>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</si>
  <si>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FDI-EDEN</t>
  </si>
  <si>
    <t>FDI-FAIRWT</t>
  </si>
  <si>
    <t>FDI-NFDL</t>
  </si>
  <si>
    <t>FDI-OAKFLD</t>
  </si>
  <si>
    <t>FDI-WAUPUN</t>
  </si>
  <si>
    <t>FDI-WAUPX</t>
  </si>
  <si>
    <t>FDS-RIPNST</t>
  </si>
  <si>
    <t>FDT-CALUMT</t>
  </si>
  <si>
    <t>FDT-EDEN</t>
  </si>
  <si>
    <t>FDT-ELDORD</t>
  </si>
  <si>
    <t>FDT-EMPIRE</t>
  </si>
  <si>
    <t>FDT-FDL</t>
  </si>
  <si>
    <t>FDT-FOREST</t>
  </si>
  <si>
    <t>FDT-FRNDSP</t>
  </si>
  <si>
    <t>FDT-LAMRTN</t>
  </si>
  <si>
    <t>FDT-METOMN</t>
  </si>
  <si>
    <t>FDT-OAKFLD</t>
  </si>
  <si>
    <t>FDT-OSEOLA</t>
  </si>
  <si>
    <t>FDT-RIPON</t>
  </si>
  <si>
    <t>FDT-SPRNGV</t>
  </si>
  <si>
    <t>FDT-TAYCH</t>
  </si>
  <si>
    <t>FDT-WAUPN</t>
  </si>
  <si>
    <t>FDT-XUNKWN</t>
  </si>
  <si>
    <t>GLI-GREENL</t>
  </si>
  <si>
    <t>GLI-MARKSN</t>
  </si>
  <si>
    <t>GLI-PRINCT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</si>
  <si>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</si>
  <si>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</si>
  <si>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</si>
  <si>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</si>
  <si>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</si>
  <si>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</si>
  <si>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</si>
  <si>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</si>
  <si>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</si>
  <si>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</si>
  <si>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MQI-WESTFD</t>
  </si>
  <si>
    <t>MQT-CRYSLK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</si>
  <si>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</si>
  <si>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</si>
  <si>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</si>
  <si>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</si>
  <si>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</si>
  <si>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</si>
  <si>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</si>
  <si>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WAI-COLOMA</t>
  </si>
  <si>
    <t>WAI-HANCCK</t>
  </si>
  <si>
    <t>WAI-LOHRVL</t>
  </si>
  <si>
    <t>WAI-REDGNT</t>
  </si>
  <si>
    <t>WAI-WAUTOM</t>
  </si>
  <si>
    <t>WAI-WILDRS</t>
  </si>
  <si>
    <t>WAT-BLMFLD</t>
  </si>
  <si>
    <t>WAT-COLOMA</t>
  </si>
  <si>
    <t>WAT-DAKOTA</t>
  </si>
  <si>
    <t>WAT-HNCOCK</t>
  </si>
  <si>
    <t>WAT-MARION</t>
  </si>
  <si>
    <t>WAT-MTMOR</t>
  </si>
  <si>
    <t>WAT-PLNFLD</t>
  </si>
  <si>
    <t>WAT-RCHFD</t>
  </si>
  <si>
    <t>WAT-ROSE</t>
  </si>
  <si>
    <t>WAT-SPRNWT</t>
  </si>
  <si>
    <t>WAT-WAUTMA</t>
  </si>
  <si>
    <t>WNI-APLTON</t>
  </si>
  <si>
    <t>X-AD-NOLIB</t>
  </si>
  <si>
    <t>X-CA-APLTN</t>
  </si>
  <si>
    <t>X-CA-LIB</t>
  </si>
  <si>
    <t>X-DO-LIB</t>
  </si>
  <si>
    <t>X-DO-NOLIB</t>
  </si>
  <si>
    <t>X-OU-TGRAN</t>
  </si>
  <si>
    <t>X-PO-LIB</t>
  </si>
  <si>
    <t>X-PO-NOLIB</t>
  </si>
  <si>
    <t>X-SH-LIB</t>
  </si>
  <si>
    <t>X-WI-NOLIB</t>
  </si>
  <si>
    <t>X-WP-NOLIB</t>
  </si>
  <si>
    <t>X-WS-LIB</t>
  </si>
  <si>
    <t>Z-OTHER</t>
  </si>
  <si>
    <t>FDI-STCLD</t>
  </si>
  <si>
    <t>MQT-MONTEL</t>
  </si>
  <si>
    <t>X-CA-MNASH</t>
  </si>
  <si>
    <t>X-CO-NOLIB</t>
  </si>
  <si>
    <t>X-WS-NOLIB</t>
  </si>
  <si>
    <t>GLI-KINGST</t>
  </si>
  <si>
    <t>X-SH-NOLIB</t>
  </si>
  <si>
    <t>Adjacent County, non Winnefox, Library</t>
  </si>
  <si>
    <t>Adjacent County, non Winnefox, No Library</t>
  </si>
  <si>
    <t>Out of State</t>
  </si>
  <si>
    <t>Unknown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</si>
  <si>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</si>
  <si>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</si>
  <si>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</si>
  <si>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</si>
  <si>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</si>
  <si>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</si>
  <si>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</si>
  <si>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</si>
  <si>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</si>
  <si>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Calumet</t>
  </si>
  <si>
    <t>Green Lake</t>
  </si>
  <si>
    <t>WAI-PLNFLD</t>
  </si>
  <si>
    <t>WNT-OSHKOSH</t>
  </si>
  <si>
    <t>Outagamie</t>
  </si>
  <si>
    <t>Waupaca</t>
  </si>
  <si>
    <t>Waushara</t>
  </si>
  <si>
    <t>Fond du Lac</t>
  </si>
  <si>
    <t>MQT-MOUNDV</t>
  </si>
  <si>
    <t>X-PO-I-ALM</t>
  </si>
  <si>
    <t>FDT-BYRON</t>
  </si>
  <si>
    <t>FDT-MARSH</t>
  </si>
  <si>
    <t>MQT-HARRIS</t>
  </si>
  <si>
    <t>MQT-MECAN</t>
  </si>
  <si>
    <t>MQI-OXFORD</t>
  </si>
  <si>
    <t>OMRO</t>
  </si>
  <si>
    <t>MENASHA</t>
  </si>
  <si>
    <t>NEENAH</t>
  </si>
  <si>
    <t>OSHKOSH</t>
  </si>
  <si>
    <t>WINNECONNE</t>
  </si>
  <si>
    <t>FDT-ASHFRD</t>
  </si>
  <si>
    <t>WAT-OASIS</t>
  </si>
  <si>
    <t>WAT-RICHFLD</t>
  </si>
  <si>
    <t>WAT-SAXEVILLE</t>
  </si>
  <si>
    <t>X-CA-I-HIL</t>
  </si>
  <si>
    <t>X-CA-T-STO</t>
  </si>
  <si>
    <t>X-OU-T-BUC</t>
  </si>
  <si>
    <t>X-OU-TGREE</t>
  </si>
  <si>
    <t>X-WP-T-CAL</t>
  </si>
  <si>
    <t>X-CA-I-BRI</t>
  </si>
  <si>
    <t>X-CA-I-SHE</t>
  </si>
  <si>
    <t>X-CA-T-BRI</t>
  </si>
  <si>
    <t>FDI-MTCALV</t>
  </si>
  <si>
    <t>MQT-BUFFLO</t>
  </si>
  <si>
    <t>WAI-BERLIN</t>
  </si>
  <si>
    <t>X-PO-T-PI</t>
  </si>
  <si>
    <t>FDT-ELDORADO</t>
  </si>
  <si>
    <t>WAI-WAUTOMA</t>
  </si>
  <si>
    <t>X-CA-I-CHI</t>
  </si>
  <si>
    <t>X-CA-I-POT</t>
  </si>
  <si>
    <t>X-CA-I-SHER</t>
  </si>
  <si>
    <t>X-CA-I-STO</t>
  </si>
  <si>
    <t>X-CA-T-HAR</t>
  </si>
  <si>
    <t>X-CA-T-CHI</t>
  </si>
  <si>
    <t>FDT-AUBURN</t>
  </si>
  <si>
    <t>GLI-MARQT</t>
  </si>
  <si>
    <t>X-CA-T-BRO</t>
  </si>
  <si>
    <t>X-CO-SCOTT</t>
  </si>
  <si>
    <t>X-DO-T-LER</t>
  </si>
  <si>
    <t>X-WP-I-FRE</t>
  </si>
  <si>
    <t>X-WP-T-DAY</t>
  </si>
  <si>
    <t>X-WP-T-FRE</t>
  </si>
  <si>
    <t>X-WP-T-LIN</t>
  </si>
  <si>
    <t>Z-ILL</t>
  </si>
  <si>
    <t>GLT-MARQT</t>
  </si>
  <si>
    <t>X-AD-CHEST</t>
  </si>
  <si>
    <t>X-CA-I-NEW</t>
  </si>
  <si>
    <t>X-CA-T-NEW</t>
  </si>
  <si>
    <t>X-CO-COL</t>
  </si>
  <si>
    <t>X-DO-I-LOM</t>
  </si>
  <si>
    <t>X-SH-T-GRE</t>
  </si>
  <si>
    <t>X-WP-T-WEY</t>
  </si>
  <si>
    <t>Z-ILL-MII</t>
  </si>
  <si>
    <t>I-ILL-OUT</t>
  </si>
  <si>
    <t>X-DO-I-FOX</t>
  </si>
  <si>
    <t>X-OU-T-CEN</t>
  </si>
  <si>
    <t>X-OU-T-DAL</t>
  </si>
  <si>
    <t>X-OU-T-ELL</t>
  </si>
  <si>
    <t>X-OU-T-FRE</t>
  </si>
  <si>
    <t>X-OU-T-HOR</t>
  </si>
  <si>
    <t>X-OU-T-KAU</t>
  </si>
  <si>
    <t>GLI-KINGSTN</t>
  </si>
  <si>
    <t>X-DO-T-LOM</t>
  </si>
  <si>
    <t>X-OU-T-FREE</t>
  </si>
  <si>
    <t>FDL-FDL</t>
  </si>
  <si>
    <t>WNI-APLTN</t>
  </si>
  <si>
    <t>FDT-ALTO</t>
  </si>
  <si>
    <t>X-AD-JACK</t>
  </si>
  <si>
    <t>X-CO-PARD</t>
  </si>
  <si>
    <t>X-DO-T-CHE</t>
  </si>
  <si>
    <t>X-OU-ELL</t>
  </si>
  <si>
    <t>X-OU-T-VAN</t>
  </si>
  <si>
    <t>X-WP-I-WEY</t>
  </si>
  <si>
    <t>FDI-BRANDON</t>
  </si>
  <si>
    <t>FDT-SPRNVG</t>
  </si>
  <si>
    <t>Z-ILL-WLS</t>
  </si>
  <si>
    <t>FDL-NFDL</t>
  </si>
  <si>
    <t>WAI-PLAINFLD</t>
  </si>
  <si>
    <t>X-CA-BRI</t>
  </si>
  <si>
    <t>X-CO-T-RAN</t>
  </si>
  <si>
    <t>X-DO-T-TRE</t>
  </si>
  <si>
    <t>X-WS-T-WAY</t>
  </si>
  <si>
    <t>FDT-ASHFORD</t>
  </si>
  <si>
    <t>MQT-WESTFLD</t>
  </si>
  <si>
    <t>X-AD-RICH</t>
  </si>
  <si>
    <t>FDL-CMPBSP</t>
  </si>
  <si>
    <t>FDT-TAYCHEE</t>
  </si>
  <si>
    <t>GLT-GLAKE</t>
  </si>
  <si>
    <t>WAI-WLDRSE</t>
  </si>
  <si>
    <t>MQI-ENDEAV</t>
  </si>
  <si>
    <t>X-WS-I-KEW</t>
  </si>
  <si>
    <t>I-ILL-WLS</t>
  </si>
  <si>
    <t>FDT-ASHFD</t>
  </si>
  <si>
    <t>WAT-WTMA</t>
  </si>
  <si>
    <t>X-AD-CHST</t>
  </si>
  <si>
    <t>MQT-NESHK</t>
  </si>
  <si>
    <t>WAT-PLAINF</t>
  </si>
  <si>
    <t>X-CO-I-FRI</t>
  </si>
  <si>
    <t>GLI-GRNLK</t>
  </si>
  <si>
    <t>GLT-BRKLYN</t>
  </si>
  <si>
    <t>X-OU-T-GRAN</t>
  </si>
  <si>
    <t>X-AD-LINC</t>
  </si>
  <si>
    <t>X-CA-I-HAR</t>
  </si>
  <si>
    <t>X-CO-T-SPR</t>
  </si>
  <si>
    <t>Y-ILL</t>
  </si>
  <si>
    <t>MQT-DOUGLS</t>
  </si>
  <si>
    <t>X-CO-LIB</t>
  </si>
  <si>
    <t>X-CO-PORT</t>
  </si>
  <si>
    <t>X-PO-I-PLO</t>
  </si>
  <si>
    <t>WNI-FOXCR</t>
  </si>
  <si>
    <t>X-AD-COLBN</t>
  </si>
  <si>
    <t>X-OUI-HORT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</si>
</sst>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164" fontId="0" fillId="0" borderId="1" xfId="1" applyNumberFormat="1" applyFont="1" applyBorder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6" borderId="0" xfId="1" applyNumberFormat="1" applyFont="1" applyFill="1"/>
    <xf numFmtId="0" fontId="0" fillId="9" borderId="0" xfId="0" applyFill="1"/>
    <xf numFmtId="0" fontId="0" fillId="8" borderId="0" xfId="0" applyFill="1"/>
    <xf numFmtId="0" fontId="0" fillId="6" borderId="0" xfId="0" applyFill="1"/>
    <xf numFmtId="0" fontId="0" fillId="7" borderId="0" xfId="0" applyFill="1"/>
    <xf numFmtId="0" fontId="2" fillId="10" borderId="1" xfId="0" applyFont="1" applyFill="1" applyBorder="1"/>
    <xf numFmtId="164" fontId="2" fillId="10" borderId="0" xfId="1" applyNumberFormat="1" applyFont="1" applyFill="1"/>
    <xf numFmtId="0" fontId="0" fillId="10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164" fontId="3" fillId="11" borderId="0" xfId="1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0" fontId="0" fillId="0" borderId="0" xfId="0" applyFill="1"/>
    <xf numFmtId="164" fontId="0" fillId="0" borderId="0" xfId="1" applyNumberFormat="1" applyFont="1" applyFill="1"/>
    <xf numFmtId="1" fontId="2" fillId="5" borderId="0" xfId="0" applyNumberFormat="1" applyFont="1" applyFill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7" borderId="0" xfId="0" applyNumberFormat="1" applyFont="1" applyFill="1"/>
    <xf numFmtId="164" fontId="2" fillId="8" borderId="0" xfId="0" applyNumberFormat="1" applyFont="1" applyFill="1"/>
    <xf numFmtId="164" fontId="2" fillId="6" borderId="0" xfId="0" applyNumberFormat="1" applyFont="1" applyFill="1"/>
    <xf numFmtId="164" fontId="2" fillId="9" borderId="0" xfId="0" applyNumberFormat="1" applyFont="1" applyFill="1"/>
    <xf numFmtId="164" fontId="2" fillId="10" borderId="0" xfId="0" applyNumberFormat="1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0" fontId="2" fillId="12" borderId="1" xfId="0" applyFont="1" applyFill="1" applyBorder="1" applyAlignment="1">
      <alignment wrapText="1"/>
    </xf>
    <xf numFmtId="164" fontId="2" fillId="12" borderId="0" xfId="0" applyNumberFormat="1" applyFont="1" applyFill="1"/>
    <xf numFmtId="164" fontId="2" fillId="12" borderId="0" xfId="1" applyNumberFormat="1" applyFont="1" applyFill="1"/>
    <xf numFmtId="164" fontId="2" fillId="0" borderId="0" xfId="1" applyNumberFormat="1" applyFont="1" applyBorder="1"/>
    <xf numFmtId="0" fontId="0" fillId="13" borderId="0" xfId="0" applyFill="1"/>
    <xf numFmtId="0" fontId="0" fillId="14" borderId="0" xfId="0" applyFill="1"/>
    <xf numFmtId="164" fontId="2" fillId="13" borderId="0" xfId="0" applyNumberFormat="1" applyFont="1" applyFill="1"/>
    <xf numFmtId="0" fontId="2" fillId="14" borderId="0" xfId="0" applyFont="1" applyFill="1"/>
    <xf numFmtId="164" fontId="2" fillId="14" borderId="0" xfId="0" applyNumberFormat="1" applyFont="1" applyFill="1"/>
    <xf numFmtId="164" fontId="2" fillId="15" borderId="0" xfId="0" applyNumberFormat="1" applyFont="1" applyFill="1"/>
    <xf numFmtId="0" fontId="0" fillId="15" borderId="0" xfId="0" applyFill="1"/>
    <xf numFmtId="0" fontId="0" fillId="16" borderId="0" xfId="0" applyFill="1"/>
    <xf numFmtId="164" fontId="2" fillId="0" borderId="0" xfId="0" applyNumberFormat="1" applyFont="1"/>
    <xf numFmtId="9" fontId="2" fillId="0" borderId="0" xfId="2" applyFont="1"/>
    <xf numFmtId="0" fontId="0" fillId="17" borderId="0" xfId="0" applyFill="1"/>
    <xf numFmtId="164" fontId="2" fillId="17" borderId="0" xfId="0" applyNumberFormat="1" applyFont="1" applyFill="1"/>
    <xf numFmtId="164" fontId="2" fillId="18" borderId="0" xfId="0" applyNumberFormat="1" applyFont="1" applyFill="1"/>
    <xf numFmtId="0" fontId="0" fillId="18" borderId="0" xfId="0" applyFill="1"/>
    <xf numFmtId="0" fontId="2" fillId="12" borderId="0" xfId="0" applyFont="1" applyFill="1" applyBorder="1" applyAlignment="1">
      <alignment wrapText="1"/>
    </xf>
    <xf numFmtId="0" fontId="2" fillId="19" borderId="0" xfId="0" applyFont="1" applyFill="1" applyBorder="1"/>
    <xf numFmtId="164" fontId="2" fillId="19" borderId="8" xfId="0" applyNumberFormat="1" applyFont="1" applyFill="1" applyBorder="1"/>
    <xf numFmtId="0" fontId="2" fillId="19" borderId="0" xfId="0" applyFont="1" applyFill="1"/>
    <xf numFmtId="164" fontId="2" fillId="19" borderId="0" xfId="1" applyNumberFormat="1" applyFont="1" applyFill="1" applyBorder="1"/>
    <xf numFmtId="164" fontId="3" fillId="19" borderId="0" xfId="1" applyNumberFormat="1" applyFont="1" applyFill="1" applyBorder="1"/>
    <xf numFmtId="164" fontId="2" fillId="19" borderId="0" xfId="1" applyNumberFormat="1" applyFont="1" applyFill="1"/>
    <xf numFmtId="164" fontId="2" fillId="19" borderId="9" xfId="0" applyNumberFormat="1" applyFont="1" applyFill="1" applyBorder="1"/>
    <xf numFmtId="164" fontId="2" fillId="19" borderId="1" xfId="0" applyNumberFormat="1" applyFont="1" applyFill="1" applyBorder="1"/>
    <xf numFmtId="164" fontId="2" fillId="19" borderId="11" xfId="1" applyNumberFormat="1" applyFont="1" applyFill="1" applyBorder="1"/>
    <xf numFmtId="0" fontId="2" fillId="19" borderId="11" xfId="0" applyFont="1" applyFill="1" applyBorder="1"/>
    <xf numFmtId="0" fontId="2" fillId="19" borderId="6" xfId="0" applyFont="1" applyFill="1" applyBorder="1"/>
    <xf numFmtId="0" fontId="2" fillId="19" borderId="7" xfId="0" applyFont="1" applyFill="1" applyBorder="1"/>
    <xf numFmtId="164" fontId="2" fillId="19" borderId="7" xfId="1" applyNumberFormat="1" applyFont="1" applyFill="1" applyBorder="1"/>
    <xf numFmtId="164" fontId="2" fillId="19" borderId="0" xfId="0" applyNumberFormat="1" applyFont="1" applyFill="1" applyBorder="1"/>
    <xf numFmtId="164" fontId="0" fillId="0" borderId="0" xfId="1" applyNumberFormat="1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0" fillId="10" borderId="1" xfId="0" applyFill="1" applyBorder="1"/>
    <xf numFmtId="0" fontId="2" fillId="0" borderId="1" xfId="0" applyFont="1" applyFill="1" applyBorder="1"/>
    <xf numFmtId="164" fontId="2" fillId="10" borderId="1" xfId="0" applyNumberFormat="1" applyFont="1" applyFill="1" applyBorder="1"/>
    <xf numFmtId="1" fontId="2" fillId="0" borderId="1" xfId="0" applyNumberFormat="1" applyFont="1" applyBorder="1"/>
    <xf numFmtId="0" fontId="0" fillId="0" borderId="1" xfId="0" applyFill="1" applyBorder="1"/>
    <xf numFmtId="0" fontId="1" fillId="0" borderId="0" xfId="0" applyFont="1"/>
    <xf numFmtId="0" fontId="2" fillId="0" borderId="0" xfId="0" applyFont="1" applyAlignment="1">
      <alignment horizontal="left" wrapText="1"/>
    </xf>
    <xf numFmtId="164" fontId="2" fillId="20" borderId="0" xfId="0" applyNumberFormat="1" applyFont="1" applyFill="1"/>
    <xf numFmtId="0" fontId="0" fillId="2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zoomScale="80" zoomScaleNormal="80" workbookViewId="0">
      <pane ySplit="11" topLeftCell="A109" activePane="bottomLeft" state="frozen"/>
      <selection pane="bottomLeft" activeCell="H121" sqref="H12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7109375" style="5" bestFit="1" customWidth="1"/>
    <col min="6" max="6" width="9.28515625" style="1" bestFit="1" customWidth="1"/>
    <col min="7" max="7" width="9.5703125" style="1" bestFit="1" customWidth="1"/>
    <col min="8" max="9" width="9.28515625" style="1" bestFit="1" customWidth="1"/>
    <col min="10" max="10" width="9.5703125" style="1" customWidth="1"/>
    <col min="11" max="11" width="9.7109375" style="1" customWidth="1"/>
    <col min="12" max="12" width="10" style="1" customWidth="1"/>
    <col min="13" max="14" width="9.28515625" style="1" bestFit="1" customWidth="1"/>
    <col min="15" max="15" width="9.28515625" style="1" customWidth="1"/>
    <col min="16" max="17" width="9.57031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184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 s="16"/>
      <c r="C12" s="1">
        <f t="shared" ref="C12:C43" si="0">B12/$B$166</f>
        <v>0</v>
      </c>
      <c r="D12" s="5">
        <f t="shared" ref="D12:D43" si="1">C12*$B$169</f>
        <v>0</v>
      </c>
      <c r="E12" s="5">
        <f>B12+D12</f>
        <v>0</v>
      </c>
      <c r="H12" s="69">
        <f t="shared" ref="H12:H19" si="2">E12</f>
        <v>0</v>
      </c>
      <c r="I12" s="17"/>
      <c r="P12" s="17">
        <f>E12</f>
        <v>0</v>
      </c>
    </row>
    <row r="13" spans="1:16" x14ac:dyDescent="0.2">
      <c r="A13" s="28" t="s">
        <v>71</v>
      </c>
      <c r="B13" s="16"/>
      <c r="C13" s="1">
        <f t="shared" si="0"/>
        <v>0</v>
      </c>
      <c r="D13" s="5">
        <f t="shared" si="1"/>
        <v>0</v>
      </c>
      <c r="E13" s="5">
        <f t="shared" ref="E13:E134" si="3">B13+D13</f>
        <v>0</v>
      </c>
      <c r="H13" s="69">
        <f t="shared" si="2"/>
        <v>0</v>
      </c>
      <c r="P13" s="17">
        <f t="shared" ref="P13:P96" si="4">E13</f>
        <v>0</v>
      </c>
    </row>
    <row r="14" spans="1:16" x14ac:dyDescent="0.2">
      <c r="A14" s="30" t="s">
        <v>72</v>
      </c>
      <c r="B14" s="16"/>
      <c r="C14" s="1">
        <f t="shared" si="0"/>
        <v>0</v>
      </c>
      <c r="D14" s="5">
        <f t="shared" si="1"/>
        <v>0</v>
      </c>
      <c r="E14" s="5">
        <f>B14+D14</f>
        <v>0</v>
      </c>
      <c r="I14" s="70">
        <f>E14</f>
        <v>0</v>
      </c>
      <c r="P14" s="17">
        <f>E14</f>
        <v>0</v>
      </c>
    </row>
    <row r="15" spans="1:16" x14ac:dyDescent="0.2">
      <c r="A15" s="28" t="s">
        <v>0</v>
      </c>
      <c r="B15" s="16">
        <v>70</v>
      </c>
      <c r="C15" s="1">
        <f t="shared" si="0"/>
        <v>1.7441614196477291E-4</v>
      </c>
      <c r="D15" s="5">
        <f t="shared" si="1"/>
        <v>8.7208070982386452E-4</v>
      </c>
      <c r="E15" s="5">
        <f t="shared" si="3"/>
        <v>70.000872080709826</v>
      </c>
      <c r="H15" s="69">
        <f t="shared" si="2"/>
        <v>70.000872080709826</v>
      </c>
      <c r="P15" s="17">
        <f t="shared" si="4"/>
        <v>70.000872080709826</v>
      </c>
    </row>
    <row r="16" spans="1:16" x14ac:dyDescent="0.2">
      <c r="A16" s="30" t="s">
        <v>200</v>
      </c>
      <c r="B16" s="16">
        <v>0</v>
      </c>
      <c r="C16" s="1">
        <f t="shared" si="0"/>
        <v>0</v>
      </c>
      <c r="D16" s="5">
        <f t="shared" si="1"/>
        <v>0</v>
      </c>
      <c r="E16" s="5">
        <f t="shared" si="3"/>
        <v>0</v>
      </c>
      <c r="I16" s="70">
        <f>E16</f>
        <v>0</v>
      </c>
      <c r="P16" s="17">
        <f t="shared" si="4"/>
        <v>0</v>
      </c>
    </row>
    <row r="17" spans="1:16" x14ac:dyDescent="0.2">
      <c r="A17" s="28" t="s">
        <v>74</v>
      </c>
      <c r="B17" s="16">
        <v>2</v>
      </c>
      <c r="C17" s="1">
        <f t="shared" si="0"/>
        <v>4.9833183418506546E-6</v>
      </c>
      <c r="D17" s="5">
        <f t="shared" si="1"/>
        <v>2.4916591709253274E-5</v>
      </c>
      <c r="E17" s="5">
        <f t="shared" si="3"/>
        <v>2.0000249165917094</v>
      </c>
      <c r="H17" s="69">
        <f t="shared" si="2"/>
        <v>2.0000249165917094</v>
      </c>
      <c r="P17" s="17">
        <f t="shared" si="4"/>
        <v>2.0000249165917094</v>
      </c>
    </row>
    <row r="18" spans="1:16" x14ac:dyDescent="0.2">
      <c r="A18" s="28" t="s">
        <v>75</v>
      </c>
      <c r="B18" s="16">
        <v>0</v>
      </c>
      <c r="C18" s="1">
        <f t="shared" si="0"/>
        <v>0</v>
      </c>
      <c r="D18" s="5">
        <f t="shared" si="1"/>
        <v>0</v>
      </c>
      <c r="E18" s="5">
        <f>B18+D18</f>
        <v>0</v>
      </c>
      <c r="H18" s="69">
        <f t="shared" si="2"/>
        <v>0</v>
      </c>
      <c r="P18" s="17">
        <f t="shared" si="4"/>
        <v>0</v>
      </c>
    </row>
    <row r="19" spans="1:16" x14ac:dyDescent="0.2">
      <c r="A19" s="28" t="s">
        <v>1</v>
      </c>
      <c r="B19" s="16">
        <v>25</v>
      </c>
      <c r="C19" s="1">
        <f t="shared" si="0"/>
        <v>6.2291479273133188E-5</v>
      </c>
      <c r="D19" s="5">
        <f t="shared" si="1"/>
        <v>3.1145739636566594E-4</v>
      </c>
      <c r="E19" s="5">
        <f t="shared" si="3"/>
        <v>25.000311457396364</v>
      </c>
      <c r="H19" s="69">
        <f t="shared" si="2"/>
        <v>25.000311457396364</v>
      </c>
      <c r="P19" s="17">
        <f t="shared" si="4"/>
        <v>25.000311457396364</v>
      </c>
    </row>
    <row r="20" spans="1:16" x14ac:dyDescent="0.2">
      <c r="A20" s="30" t="s">
        <v>2</v>
      </c>
      <c r="B20" s="16"/>
      <c r="C20" s="1">
        <f t="shared" si="0"/>
        <v>0</v>
      </c>
      <c r="D20" s="5">
        <f t="shared" si="1"/>
        <v>0</v>
      </c>
      <c r="E20" s="5">
        <f t="shared" si="3"/>
        <v>0</v>
      </c>
      <c r="I20" s="70">
        <f>E20</f>
        <v>0</v>
      </c>
      <c r="P20" s="17">
        <f t="shared" si="4"/>
        <v>0</v>
      </c>
    </row>
    <row r="21" spans="1:16" x14ac:dyDescent="0.2">
      <c r="A21" s="28" t="s">
        <v>78</v>
      </c>
      <c r="B21" s="16"/>
      <c r="C21" s="1">
        <f t="shared" si="0"/>
        <v>0</v>
      </c>
      <c r="D21" s="5">
        <f t="shared" si="1"/>
        <v>0</v>
      </c>
      <c r="E21" s="5">
        <f>B21+D21</f>
        <v>0</v>
      </c>
      <c r="H21" s="69">
        <f>E21</f>
        <v>0</v>
      </c>
      <c r="P21" s="17">
        <f>E21</f>
        <v>0</v>
      </c>
    </row>
    <row r="22" spans="1:16" x14ac:dyDescent="0.2">
      <c r="A22" s="30" t="s">
        <v>260</v>
      </c>
      <c r="B22" s="16"/>
      <c r="C22" s="1">
        <f t="shared" si="0"/>
        <v>0</v>
      </c>
      <c r="D22" s="5">
        <f t="shared" si="1"/>
        <v>0</v>
      </c>
      <c r="E22" s="5">
        <f>B22+D22</f>
        <v>0</v>
      </c>
      <c r="I22" s="70">
        <f t="shared" ref="I22:I36" si="5">E22</f>
        <v>0</v>
      </c>
      <c r="P22" s="17">
        <f t="shared" si="4"/>
        <v>0</v>
      </c>
    </row>
    <row r="23" spans="1:16" x14ac:dyDescent="0.2">
      <c r="A23" s="30" t="s">
        <v>178</v>
      </c>
      <c r="B23" s="16"/>
      <c r="C23" s="1">
        <f t="shared" si="0"/>
        <v>0</v>
      </c>
      <c r="D23" s="5">
        <f t="shared" si="1"/>
        <v>0</v>
      </c>
      <c r="E23" s="5">
        <f>B23+D23</f>
        <v>0</v>
      </c>
      <c r="I23" s="70">
        <f>E23</f>
        <v>0</v>
      </c>
      <c r="P23" s="17">
        <f>E23</f>
        <v>0</v>
      </c>
    </row>
    <row r="24" spans="1:16" x14ac:dyDescent="0.2">
      <c r="A24" s="30" t="s">
        <v>79</v>
      </c>
      <c r="B24" s="16"/>
      <c r="C24" s="1">
        <f t="shared" si="0"/>
        <v>0</v>
      </c>
      <c r="D24" s="5">
        <f t="shared" si="1"/>
        <v>0</v>
      </c>
      <c r="E24" s="5">
        <f t="shared" si="3"/>
        <v>0</v>
      </c>
      <c r="I24" s="70">
        <f t="shared" si="5"/>
        <v>0</v>
      </c>
      <c r="P24" s="17">
        <f t="shared" si="4"/>
        <v>0</v>
      </c>
    </row>
    <row r="25" spans="1:16" x14ac:dyDescent="0.2">
      <c r="A25" s="30" t="s">
        <v>204</v>
      </c>
      <c r="B25" s="16">
        <v>1</v>
      </c>
      <c r="C25" s="1">
        <f t="shared" si="0"/>
        <v>2.4916591709253273E-6</v>
      </c>
      <c r="D25" s="5">
        <f t="shared" si="1"/>
        <v>1.2458295854626637E-5</v>
      </c>
      <c r="E25" s="5">
        <f t="shared" si="3"/>
        <v>1.0000124582958547</v>
      </c>
      <c r="I25" s="70">
        <f t="shared" si="5"/>
        <v>1.0000124582958547</v>
      </c>
      <c r="P25" s="17">
        <f t="shared" si="4"/>
        <v>1.0000124582958547</v>
      </c>
    </row>
    <row r="26" spans="1:16" x14ac:dyDescent="0.2">
      <c r="A26" s="30" t="s">
        <v>82</v>
      </c>
      <c r="B26" s="16">
        <v>0</v>
      </c>
      <c r="C26" s="1">
        <f t="shared" si="0"/>
        <v>0</v>
      </c>
      <c r="D26" s="5">
        <f t="shared" si="1"/>
        <v>0</v>
      </c>
      <c r="E26" s="5">
        <f>B26+D26</f>
        <v>0</v>
      </c>
      <c r="I26" s="70">
        <f>E26</f>
        <v>0</v>
      </c>
      <c r="P26" s="17">
        <f>E26</f>
        <v>0</v>
      </c>
    </row>
    <row r="27" spans="1:16" x14ac:dyDescent="0.2">
      <c r="A27" s="30" t="s">
        <v>83</v>
      </c>
      <c r="B27" s="16">
        <v>65</v>
      </c>
      <c r="C27" s="1">
        <f t="shared" si="0"/>
        <v>1.6195784611014628E-4</v>
      </c>
      <c r="D27" s="5">
        <f t="shared" si="1"/>
        <v>8.0978923055073139E-4</v>
      </c>
      <c r="E27" s="5">
        <f>B27+D27</f>
        <v>65.000809789230544</v>
      </c>
      <c r="I27" s="70">
        <f>E27</f>
        <v>65.000809789230544</v>
      </c>
      <c r="P27" s="17">
        <f>E27</f>
        <v>65.000809789230544</v>
      </c>
    </row>
    <row r="28" spans="1:16" x14ac:dyDescent="0.2">
      <c r="A28" s="30" t="s">
        <v>85</v>
      </c>
      <c r="B28" s="16"/>
      <c r="C28" s="1">
        <f t="shared" si="0"/>
        <v>0</v>
      </c>
      <c r="D28" s="5">
        <f t="shared" si="1"/>
        <v>0</v>
      </c>
      <c r="E28" s="5">
        <f t="shared" si="3"/>
        <v>0</v>
      </c>
      <c r="I28" s="70">
        <f t="shared" si="5"/>
        <v>0</v>
      </c>
      <c r="P28" s="17">
        <f t="shared" si="4"/>
        <v>0</v>
      </c>
    </row>
    <row r="29" spans="1:16" x14ac:dyDescent="0.2">
      <c r="A29" s="30" t="s">
        <v>86</v>
      </c>
      <c r="B29" s="16"/>
      <c r="C29" s="1">
        <f t="shared" si="0"/>
        <v>0</v>
      </c>
      <c r="D29" s="5">
        <f t="shared" si="1"/>
        <v>0</v>
      </c>
      <c r="E29" s="5">
        <f t="shared" si="3"/>
        <v>0</v>
      </c>
      <c r="I29" s="70">
        <f t="shared" si="5"/>
        <v>0</v>
      </c>
      <c r="P29" s="17">
        <f t="shared" si="4"/>
        <v>0</v>
      </c>
    </row>
    <row r="30" spans="1:16" x14ac:dyDescent="0.2">
      <c r="A30" s="30" t="s">
        <v>179</v>
      </c>
      <c r="B30" s="16"/>
      <c r="C30" s="1">
        <f t="shared" si="0"/>
        <v>0</v>
      </c>
      <c r="D30" s="5">
        <f t="shared" si="1"/>
        <v>0</v>
      </c>
      <c r="E30" s="5">
        <f>B30+D30</f>
        <v>0</v>
      </c>
      <c r="I30" s="70">
        <f>E30</f>
        <v>0</v>
      </c>
      <c r="P30" s="17">
        <f>E30</f>
        <v>0</v>
      </c>
    </row>
    <row r="31" spans="1:16" x14ac:dyDescent="0.2">
      <c r="A31" s="30" t="s">
        <v>87</v>
      </c>
      <c r="B31" s="16"/>
      <c r="C31" s="1">
        <f t="shared" si="0"/>
        <v>0</v>
      </c>
      <c r="D31" s="5">
        <f t="shared" si="1"/>
        <v>0</v>
      </c>
      <c r="E31" s="5">
        <f>B31+D31</f>
        <v>0</v>
      </c>
      <c r="I31" s="70">
        <f>E31</f>
        <v>0</v>
      </c>
      <c r="P31" s="17">
        <f>E31</f>
        <v>0</v>
      </c>
    </row>
    <row r="32" spans="1:16" x14ac:dyDescent="0.2">
      <c r="A32" s="30" t="s">
        <v>89</v>
      </c>
      <c r="B32" s="16">
        <v>1</v>
      </c>
      <c r="C32" s="1">
        <f t="shared" si="0"/>
        <v>2.4916591709253273E-6</v>
      </c>
      <c r="D32" s="5">
        <f t="shared" si="1"/>
        <v>1.2458295854626637E-5</v>
      </c>
      <c r="E32" s="5">
        <f>B32+D32</f>
        <v>1.0000124582958547</v>
      </c>
      <c r="I32" s="70">
        <f>E32</f>
        <v>1.0000124582958547</v>
      </c>
      <c r="P32" s="17">
        <f>E32</f>
        <v>1.0000124582958547</v>
      </c>
    </row>
    <row r="33" spans="1:16" x14ac:dyDescent="0.2">
      <c r="A33" s="30" t="s">
        <v>90</v>
      </c>
      <c r="B33" s="16">
        <v>1</v>
      </c>
      <c r="C33" s="1">
        <f t="shared" si="0"/>
        <v>2.4916591709253273E-6</v>
      </c>
      <c r="D33" s="5">
        <f t="shared" si="1"/>
        <v>1.2458295854626637E-5</v>
      </c>
      <c r="E33" s="5">
        <f>B33+D33</f>
        <v>1.0000124582958547</v>
      </c>
      <c r="I33" s="70">
        <f>E33</f>
        <v>1.0000124582958547</v>
      </c>
      <c r="P33" s="17">
        <f>E33</f>
        <v>1.0000124582958547</v>
      </c>
    </row>
    <row r="34" spans="1:16" x14ac:dyDescent="0.2">
      <c r="A34" s="30" t="s">
        <v>3</v>
      </c>
      <c r="B34" s="16">
        <v>7</v>
      </c>
      <c r="C34" s="1">
        <f t="shared" si="0"/>
        <v>1.7441614196477292E-5</v>
      </c>
      <c r="D34" s="5">
        <f t="shared" si="1"/>
        <v>8.7208070982386468E-5</v>
      </c>
      <c r="E34" s="5">
        <f t="shared" si="3"/>
        <v>7.0000872080709824</v>
      </c>
      <c r="I34" s="70">
        <f t="shared" si="5"/>
        <v>7.0000872080709824</v>
      </c>
      <c r="P34" s="17">
        <f t="shared" si="4"/>
        <v>7.0000872080709824</v>
      </c>
    </row>
    <row r="35" spans="1:16" x14ac:dyDescent="0.2">
      <c r="A35" s="30" t="s">
        <v>91</v>
      </c>
      <c r="B35" s="16"/>
      <c r="C35" s="1">
        <f t="shared" si="0"/>
        <v>0</v>
      </c>
      <c r="D35" s="5">
        <f t="shared" si="1"/>
        <v>0</v>
      </c>
      <c r="E35" s="5">
        <f t="shared" si="3"/>
        <v>0</v>
      </c>
      <c r="I35" s="70">
        <f t="shared" si="5"/>
        <v>0</v>
      </c>
      <c r="P35" s="17">
        <f t="shared" si="4"/>
        <v>0</v>
      </c>
    </row>
    <row r="36" spans="1:16" x14ac:dyDescent="0.2">
      <c r="A36" s="30" t="s">
        <v>92</v>
      </c>
      <c r="B36" s="16">
        <v>5</v>
      </c>
      <c r="C36" s="1">
        <f t="shared" si="0"/>
        <v>1.2458295854626637E-5</v>
      </c>
      <c r="D36" s="5">
        <f t="shared" si="1"/>
        <v>6.2291479273133188E-5</v>
      </c>
      <c r="E36" s="5">
        <f t="shared" si="3"/>
        <v>5.0000622914792734</v>
      </c>
      <c r="I36" s="70">
        <f t="shared" si="5"/>
        <v>5.0000622914792734</v>
      </c>
      <c r="P36" s="17">
        <f t="shared" si="4"/>
        <v>5.0000622914792734</v>
      </c>
    </row>
    <row r="37" spans="1:16" x14ac:dyDescent="0.2">
      <c r="A37" s="28" t="s">
        <v>4</v>
      </c>
      <c r="B37" s="16">
        <v>83</v>
      </c>
      <c r="C37" s="1">
        <f t="shared" si="0"/>
        <v>2.0680771118680217E-4</v>
      </c>
      <c r="D37" s="5">
        <f t="shared" si="1"/>
        <v>1.0340385559340108E-3</v>
      </c>
      <c r="E37" s="5">
        <f t="shared" si="3"/>
        <v>83.001034038555929</v>
      </c>
      <c r="H37" s="69">
        <f>E37</f>
        <v>83.001034038555929</v>
      </c>
      <c r="P37" s="17">
        <f t="shared" si="4"/>
        <v>83.001034038555929</v>
      </c>
    </row>
    <row r="38" spans="1:16" x14ac:dyDescent="0.2">
      <c r="A38" s="28" t="s">
        <v>95</v>
      </c>
      <c r="B38" s="16">
        <v>25</v>
      </c>
      <c r="C38" s="1">
        <f t="shared" si="0"/>
        <v>6.2291479273133188E-5</v>
      </c>
      <c r="D38" s="5">
        <f t="shared" si="1"/>
        <v>3.1145739636566594E-4</v>
      </c>
      <c r="E38" s="5">
        <f>B38+D38</f>
        <v>25.000311457396364</v>
      </c>
      <c r="H38" s="69">
        <f>E38</f>
        <v>25.000311457396364</v>
      </c>
      <c r="P38" s="17">
        <f t="shared" si="4"/>
        <v>25.000311457396364</v>
      </c>
    </row>
    <row r="39" spans="1:16" x14ac:dyDescent="0.2">
      <c r="A39" s="28" t="s">
        <v>96</v>
      </c>
      <c r="B39" s="16"/>
      <c r="C39" s="1">
        <f t="shared" si="0"/>
        <v>0</v>
      </c>
      <c r="D39" s="5">
        <f t="shared" si="1"/>
        <v>0</v>
      </c>
      <c r="E39" s="5">
        <f t="shared" si="3"/>
        <v>0</v>
      </c>
      <c r="H39" s="69">
        <f>E39</f>
        <v>0</v>
      </c>
      <c r="P39" s="17">
        <f t="shared" si="4"/>
        <v>0</v>
      </c>
    </row>
    <row r="40" spans="1:16" x14ac:dyDescent="0.2">
      <c r="A40" s="28" t="s">
        <v>97</v>
      </c>
      <c r="B40" s="16">
        <v>7</v>
      </c>
      <c r="C40" s="1">
        <f t="shared" si="0"/>
        <v>1.7441614196477292E-5</v>
      </c>
      <c r="D40" s="5">
        <f t="shared" si="1"/>
        <v>8.7208070982386468E-5</v>
      </c>
      <c r="E40" s="5">
        <f t="shared" si="3"/>
        <v>7.0000872080709824</v>
      </c>
      <c r="H40" s="69">
        <f>E40</f>
        <v>7.0000872080709824</v>
      </c>
      <c r="P40" s="17">
        <f t="shared" si="4"/>
        <v>7.0000872080709824</v>
      </c>
    </row>
    <row r="41" spans="1:16" x14ac:dyDescent="0.2">
      <c r="A41" s="30" t="s">
        <v>5</v>
      </c>
      <c r="B41" s="16">
        <v>0</v>
      </c>
      <c r="C41" s="1">
        <f t="shared" si="0"/>
        <v>0</v>
      </c>
      <c r="D41" s="5">
        <f t="shared" si="1"/>
        <v>0</v>
      </c>
      <c r="E41" s="5">
        <f t="shared" si="3"/>
        <v>0</v>
      </c>
      <c r="I41" s="70">
        <f>E41</f>
        <v>0</v>
      </c>
      <c r="P41" s="17">
        <f t="shared" si="4"/>
        <v>0</v>
      </c>
    </row>
    <row r="42" spans="1:16" x14ac:dyDescent="0.2">
      <c r="A42" s="28" t="s">
        <v>6</v>
      </c>
      <c r="B42" s="16">
        <v>205</v>
      </c>
      <c r="C42" s="1">
        <f t="shared" si="0"/>
        <v>5.1079013003969213E-4</v>
      </c>
      <c r="D42" s="5">
        <f t="shared" si="1"/>
        <v>2.5539506501984608E-3</v>
      </c>
      <c r="E42" s="5">
        <f t="shared" si="3"/>
        <v>205.0025539506502</v>
      </c>
      <c r="H42" s="69">
        <f>E42</f>
        <v>205.0025539506502</v>
      </c>
      <c r="P42" s="17">
        <f t="shared" si="4"/>
        <v>205.0025539506502</v>
      </c>
    </row>
    <row r="43" spans="1:16" x14ac:dyDescent="0.2">
      <c r="A43" s="29" t="s">
        <v>98</v>
      </c>
      <c r="B43" s="16">
        <v>1</v>
      </c>
      <c r="C43" s="1">
        <f t="shared" si="0"/>
        <v>2.4916591709253273E-6</v>
      </c>
      <c r="D43" s="5">
        <f t="shared" si="1"/>
        <v>1.2458295854626637E-5</v>
      </c>
      <c r="E43" s="5">
        <f t="shared" si="3"/>
        <v>1.0000124582958547</v>
      </c>
      <c r="I43" s="70">
        <f>E43</f>
        <v>1.0000124582958547</v>
      </c>
      <c r="P43" s="17">
        <f t="shared" si="4"/>
        <v>1.0000124582958547</v>
      </c>
    </row>
    <row r="44" spans="1:16" x14ac:dyDescent="0.2">
      <c r="A44" s="30" t="s">
        <v>99</v>
      </c>
      <c r="B44" s="16"/>
      <c r="C44" s="1">
        <f t="shared" ref="C44:C75" si="6">B44/$B$166</f>
        <v>0</v>
      </c>
      <c r="D44" s="5">
        <f t="shared" ref="D44:D75" si="7">C44*$B$169</f>
        <v>0</v>
      </c>
      <c r="E44" s="5">
        <f>B44+D44</f>
        <v>0</v>
      </c>
      <c r="I44" s="70">
        <f>E44</f>
        <v>0</v>
      </c>
      <c r="P44" s="17">
        <f t="shared" si="4"/>
        <v>0</v>
      </c>
    </row>
    <row r="45" spans="1:16" x14ac:dyDescent="0.2">
      <c r="A45" s="30" t="s">
        <v>103</v>
      </c>
      <c r="B45" s="16">
        <v>20</v>
      </c>
      <c r="C45" s="1">
        <f t="shared" si="6"/>
        <v>4.9833183418506548E-5</v>
      </c>
      <c r="D45" s="5">
        <f t="shared" si="7"/>
        <v>2.4916591709253275E-4</v>
      </c>
      <c r="E45" s="5">
        <f>B45+D45</f>
        <v>20.000249165917094</v>
      </c>
      <c r="I45" s="70">
        <f>E45</f>
        <v>20.000249165917094</v>
      </c>
      <c r="P45" s="17">
        <f t="shared" si="4"/>
        <v>20.000249165917094</v>
      </c>
    </row>
    <row r="46" spans="1:16" x14ac:dyDescent="0.2">
      <c r="A46" s="28" t="s">
        <v>106</v>
      </c>
      <c r="B46" s="16">
        <v>2</v>
      </c>
      <c r="C46" s="1">
        <f t="shared" si="6"/>
        <v>4.9833183418506546E-6</v>
      </c>
      <c r="D46" s="5">
        <f t="shared" si="7"/>
        <v>2.4916591709253274E-5</v>
      </c>
      <c r="E46" s="5">
        <f t="shared" si="3"/>
        <v>2.0000249165917094</v>
      </c>
      <c r="H46" s="69">
        <f>E46</f>
        <v>2.0000249165917094</v>
      </c>
      <c r="P46" s="17">
        <f t="shared" si="4"/>
        <v>2.0000249165917094</v>
      </c>
    </row>
    <row r="47" spans="1:16" x14ac:dyDescent="0.2">
      <c r="A47" s="28" t="s">
        <v>182</v>
      </c>
      <c r="B47" s="16"/>
      <c r="C47" s="1">
        <f t="shared" si="6"/>
        <v>0</v>
      </c>
      <c r="D47" s="5">
        <f t="shared" si="7"/>
        <v>0</v>
      </c>
      <c r="E47" s="5">
        <f>B47+D47</f>
        <v>0</v>
      </c>
      <c r="H47" s="69">
        <f>E47</f>
        <v>0</v>
      </c>
      <c r="P47" s="17">
        <f t="shared" si="4"/>
        <v>0</v>
      </c>
    </row>
    <row r="48" spans="1:16" x14ac:dyDescent="0.2">
      <c r="A48" s="28" t="s">
        <v>108</v>
      </c>
      <c r="B48" s="16"/>
      <c r="C48" s="1">
        <f t="shared" si="6"/>
        <v>0</v>
      </c>
      <c r="D48" s="5">
        <f t="shared" si="7"/>
        <v>0</v>
      </c>
      <c r="E48" s="5">
        <f>B48+D48</f>
        <v>0</v>
      </c>
      <c r="H48" s="69">
        <f>E48</f>
        <v>0</v>
      </c>
      <c r="P48" s="17">
        <f t="shared" si="4"/>
        <v>0</v>
      </c>
    </row>
    <row r="49" spans="1:16" x14ac:dyDescent="0.2">
      <c r="A49" s="30" t="s">
        <v>109</v>
      </c>
      <c r="B49" s="16"/>
      <c r="C49" s="1">
        <f t="shared" si="6"/>
        <v>0</v>
      </c>
      <c r="D49" s="5">
        <f t="shared" si="7"/>
        <v>0</v>
      </c>
      <c r="E49" s="5">
        <f t="shared" si="3"/>
        <v>0</v>
      </c>
      <c r="I49" s="70">
        <f>E49</f>
        <v>0</v>
      </c>
      <c r="P49" s="17">
        <f t="shared" si="4"/>
        <v>0</v>
      </c>
    </row>
    <row r="50" spans="1:16" x14ac:dyDescent="0.2">
      <c r="A50" s="30" t="s">
        <v>180</v>
      </c>
      <c r="B50" s="16"/>
      <c r="C50" s="1">
        <f t="shared" si="6"/>
        <v>0</v>
      </c>
      <c r="D50" s="5">
        <f t="shared" si="7"/>
        <v>0</v>
      </c>
      <c r="E50" s="5">
        <f t="shared" ref="E50:E57" si="8">B50+D50</f>
        <v>0</v>
      </c>
      <c r="I50" s="70">
        <f>E50</f>
        <v>0</v>
      </c>
      <c r="P50" s="17">
        <f>E50</f>
        <v>0</v>
      </c>
    </row>
    <row r="51" spans="1:16" x14ac:dyDescent="0.2">
      <c r="A51" s="30" t="s">
        <v>181</v>
      </c>
      <c r="B51" s="16">
        <v>7</v>
      </c>
      <c r="C51" s="1">
        <f t="shared" si="6"/>
        <v>1.7441614196477292E-5</v>
      </c>
      <c r="D51" s="5">
        <f t="shared" si="7"/>
        <v>8.7208070982386468E-5</v>
      </c>
      <c r="E51" s="5">
        <f t="shared" ref="E51" si="9">B51+D51</f>
        <v>7.0000872080709824</v>
      </c>
      <c r="I51" s="70">
        <f>E51</f>
        <v>7.0000872080709824</v>
      </c>
      <c r="P51" s="17">
        <f>E51</f>
        <v>7.0000872080709824</v>
      </c>
    </row>
    <row r="52" spans="1:16" x14ac:dyDescent="0.2">
      <c r="A52" s="30" t="s">
        <v>149</v>
      </c>
      <c r="B52" s="16"/>
      <c r="C52" s="1">
        <f t="shared" si="6"/>
        <v>0</v>
      </c>
      <c r="D52" s="5">
        <f t="shared" si="7"/>
        <v>0</v>
      </c>
      <c r="E52" s="5">
        <f>B52+D52</f>
        <v>0</v>
      </c>
      <c r="I52" s="70">
        <f>E52</f>
        <v>0</v>
      </c>
      <c r="P52" s="17">
        <f t="shared" ref="P52:P58" si="10">E52</f>
        <v>0</v>
      </c>
    </row>
    <row r="53" spans="1:16" x14ac:dyDescent="0.2">
      <c r="A53" s="30" t="s">
        <v>112</v>
      </c>
      <c r="B53" s="16"/>
      <c r="C53" s="1">
        <f t="shared" si="6"/>
        <v>0</v>
      </c>
      <c r="D53" s="5">
        <f t="shared" si="7"/>
        <v>0</v>
      </c>
      <c r="E53" s="5">
        <f t="shared" si="8"/>
        <v>0</v>
      </c>
      <c r="I53" s="70">
        <f>E53</f>
        <v>0</v>
      </c>
      <c r="P53" s="17">
        <f t="shared" si="10"/>
        <v>0</v>
      </c>
    </row>
    <row r="54" spans="1:16" x14ac:dyDescent="0.2">
      <c r="A54" s="28" t="s">
        <v>113</v>
      </c>
      <c r="B54" s="16"/>
      <c r="C54" s="1">
        <f t="shared" si="6"/>
        <v>0</v>
      </c>
      <c r="D54" s="5">
        <f t="shared" si="7"/>
        <v>0</v>
      </c>
      <c r="E54" s="5">
        <f t="shared" si="8"/>
        <v>0</v>
      </c>
      <c r="H54" s="69">
        <f>E54</f>
        <v>0</v>
      </c>
      <c r="I54" s="6"/>
      <c r="P54" s="17">
        <f t="shared" si="10"/>
        <v>0</v>
      </c>
    </row>
    <row r="55" spans="1:16" x14ac:dyDescent="0.2">
      <c r="A55" s="94" t="s">
        <v>115</v>
      </c>
      <c r="B55" s="16"/>
      <c r="C55" s="1">
        <f t="shared" si="6"/>
        <v>0</v>
      </c>
      <c r="D55" s="5">
        <f t="shared" si="7"/>
        <v>0</v>
      </c>
      <c r="E55" s="5">
        <f t="shared" si="8"/>
        <v>0</v>
      </c>
      <c r="H55" s="6"/>
      <c r="I55" s="70">
        <f>E55</f>
        <v>0</v>
      </c>
      <c r="P55" s="17">
        <f t="shared" si="10"/>
        <v>0</v>
      </c>
    </row>
    <row r="56" spans="1:16" x14ac:dyDescent="0.2">
      <c r="A56" s="94" t="s">
        <v>261</v>
      </c>
      <c r="B56" s="16"/>
      <c r="C56" s="1">
        <f t="shared" si="6"/>
        <v>0</v>
      </c>
      <c r="D56" s="5">
        <f t="shared" si="7"/>
        <v>0</v>
      </c>
      <c r="E56" s="5">
        <f t="shared" si="8"/>
        <v>0</v>
      </c>
      <c r="I56" s="95">
        <f>E56</f>
        <v>0</v>
      </c>
      <c r="P56" s="17">
        <f t="shared" si="10"/>
        <v>0</v>
      </c>
    </row>
    <row r="57" spans="1:16" x14ac:dyDescent="0.2">
      <c r="A57" s="45" t="s">
        <v>7</v>
      </c>
      <c r="B57" s="16"/>
      <c r="C57" s="1">
        <f t="shared" si="6"/>
        <v>0</v>
      </c>
      <c r="D57" s="5">
        <f t="shared" si="7"/>
        <v>0</v>
      </c>
      <c r="E57" s="5">
        <f t="shared" si="8"/>
        <v>0</v>
      </c>
      <c r="N57" s="77">
        <f>E57</f>
        <v>0</v>
      </c>
      <c r="P57" s="17">
        <f t="shared" si="10"/>
        <v>0</v>
      </c>
    </row>
    <row r="58" spans="1:16" x14ac:dyDescent="0.2">
      <c r="A58" s="84" t="s">
        <v>202</v>
      </c>
      <c r="B58" s="16">
        <v>4</v>
      </c>
      <c r="C58" s="1">
        <f t="shared" si="6"/>
        <v>9.9666366837013092E-6</v>
      </c>
      <c r="D58" s="5">
        <f t="shared" si="7"/>
        <v>4.9833183418506548E-5</v>
      </c>
      <c r="E58" s="5">
        <f>B58+D58</f>
        <v>4.0000498331834189</v>
      </c>
      <c r="H58" s="69">
        <f>E58</f>
        <v>4.0000498331834189</v>
      </c>
      <c r="N58" s="79"/>
      <c r="P58" s="17">
        <f t="shared" si="10"/>
        <v>4.0000498331834189</v>
      </c>
    </row>
    <row r="59" spans="1:16" x14ac:dyDescent="0.2">
      <c r="A59" s="28" t="s">
        <v>120</v>
      </c>
      <c r="B59" s="16"/>
      <c r="C59" s="1">
        <f t="shared" si="6"/>
        <v>0</v>
      </c>
      <c r="D59" s="5">
        <f t="shared" si="7"/>
        <v>0</v>
      </c>
      <c r="E59" s="5">
        <f t="shared" si="3"/>
        <v>0</v>
      </c>
      <c r="H59" s="69">
        <f>E59</f>
        <v>0</v>
      </c>
      <c r="N59" s="6"/>
      <c r="P59" s="17">
        <f t="shared" si="4"/>
        <v>0</v>
      </c>
    </row>
    <row r="60" spans="1:16" x14ac:dyDescent="0.2">
      <c r="A60" s="28" t="s">
        <v>205</v>
      </c>
      <c r="B60" s="16"/>
      <c r="C60" s="1">
        <f t="shared" si="6"/>
        <v>0</v>
      </c>
      <c r="D60" s="5">
        <f t="shared" si="7"/>
        <v>0</v>
      </c>
      <c r="E60" s="5">
        <f>B60+D60</f>
        <v>0</v>
      </c>
      <c r="H60" s="69">
        <f>E60</f>
        <v>0</v>
      </c>
      <c r="N60" s="6"/>
      <c r="P60" s="17">
        <f t="shared" si="4"/>
        <v>0</v>
      </c>
    </row>
    <row r="61" spans="1:16" x14ac:dyDescent="0.2">
      <c r="A61" s="28" t="s">
        <v>122</v>
      </c>
      <c r="B61" s="16">
        <v>6</v>
      </c>
      <c r="C61" s="1">
        <f t="shared" si="6"/>
        <v>1.4949955025551965E-5</v>
      </c>
      <c r="D61" s="5">
        <f t="shared" si="7"/>
        <v>7.4749775127759828E-5</v>
      </c>
      <c r="E61" s="5">
        <f>B61+D61</f>
        <v>6.0000747497751279</v>
      </c>
      <c r="H61" s="69">
        <f>E61</f>
        <v>6.0000747497751279</v>
      </c>
      <c r="N61" s="6"/>
      <c r="P61" s="17">
        <f t="shared" si="4"/>
        <v>6.0000747497751279</v>
      </c>
    </row>
    <row r="62" spans="1:16" x14ac:dyDescent="0.2">
      <c r="A62" s="30" t="s">
        <v>8</v>
      </c>
      <c r="B62" s="16">
        <v>24</v>
      </c>
      <c r="C62" s="1">
        <f t="shared" si="6"/>
        <v>5.9799820102207858E-5</v>
      </c>
      <c r="D62" s="5">
        <f t="shared" si="7"/>
        <v>2.9899910051103931E-4</v>
      </c>
      <c r="E62" s="5">
        <f>B62+D62</f>
        <v>24.000298999100512</v>
      </c>
      <c r="I62" s="70">
        <f t="shared" ref="I62:I67" si="11">E62</f>
        <v>24.000298999100512</v>
      </c>
      <c r="P62" s="17">
        <f t="shared" si="4"/>
        <v>24.000298999100512</v>
      </c>
    </row>
    <row r="63" spans="1:16" x14ac:dyDescent="0.2">
      <c r="A63" s="30" t="s">
        <v>123</v>
      </c>
      <c r="B63" s="16"/>
      <c r="C63" s="1">
        <f t="shared" si="6"/>
        <v>0</v>
      </c>
      <c r="D63" s="5">
        <f t="shared" si="7"/>
        <v>0</v>
      </c>
      <c r="E63" s="5">
        <f t="shared" si="3"/>
        <v>0</v>
      </c>
      <c r="I63" s="70">
        <f t="shared" si="11"/>
        <v>0</v>
      </c>
      <c r="P63" s="17">
        <f t="shared" si="4"/>
        <v>0</v>
      </c>
    </row>
    <row r="64" spans="1:16" x14ac:dyDescent="0.2">
      <c r="A64" s="30" t="s">
        <v>124</v>
      </c>
      <c r="B64" s="16"/>
      <c r="C64" s="1">
        <f t="shared" si="6"/>
        <v>0</v>
      </c>
      <c r="D64" s="5">
        <f t="shared" si="7"/>
        <v>0</v>
      </c>
      <c r="E64" s="5">
        <f t="shared" si="3"/>
        <v>0</v>
      </c>
      <c r="I64" s="70">
        <f t="shared" si="11"/>
        <v>0</v>
      </c>
      <c r="P64" s="17">
        <f t="shared" si="4"/>
        <v>0</v>
      </c>
    </row>
    <row r="65" spans="1:16" x14ac:dyDescent="0.2">
      <c r="A65" s="30" t="s">
        <v>125</v>
      </c>
      <c r="B65" s="16"/>
      <c r="C65" s="1">
        <f t="shared" si="6"/>
        <v>0</v>
      </c>
      <c r="D65" s="5">
        <f t="shared" si="7"/>
        <v>0</v>
      </c>
      <c r="E65" s="5">
        <f>B65+D65</f>
        <v>0</v>
      </c>
      <c r="I65" s="70">
        <f t="shared" si="11"/>
        <v>0</v>
      </c>
      <c r="P65" s="17">
        <f>E65</f>
        <v>0</v>
      </c>
    </row>
    <row r="66" spans="1:16" x14ac:dyDescent="0.2">
      <c r="A66" s="30" t="s">
        <v>9</v>
      </c>
      <c r="B66" s="16">
        <v>1</v>
      </c>
      <c r="C66" s="1">
        <f t="shared" si="6"/>
        <v>2.4916591709253273E-6</v>
      </c>
      <c r="D66" s="5">
        <f t="shared" si="7"/>
        <v>1.2458295854626637E-5</v>
      </c>
      <c r="E66" s="5">
        <f t="shared" si="3"/>
        <v>1.0000124582958547</v>
      </c>
      <c r="I66" s="70">
        <f t="shared" si="11"/>
        <v>1.0000124582958547</v>
      </c>
      <c r="P66" s="17">
        <f t="shared" si="4"/>
        <v>1.0000124582958547</v>
      </c>
    </row>
    <row r="67" spans="1:16" x14ac:dyDescent="0.2">
      <c r="A67" s="30" t="s">
        <v>126</v>
      </c>
      <c r="B67" s="16">
        <v>0</v>
      </c>
      <c r="C67" s="1">
        <f t="shared" si="6"/>
        <v>0</v>
      </c>
      <c r="D67" s="5">
        <f t="shared" si="7"/>
        <v>0</v>
      </c>
      <c r="E67" s="5">
        <f t="shared" si="3"/>
        <v>0</v>
      </c>
      <c r="I67" s="70">
        <f t="shared" si="11"/>
        <v>0</v>
      </c>
      <c r="P67" s="17">
        <f t="shared" si="4"/>
        <v>0</v>
      </c>
    </row>
    <row r="68" spans="1:16" x14ac:dyDescent="0.2">
      <c r="A68" s="28" t="s">
        <v>10</v>
      </c>
      <c r="B68" s="16">
        <v>60</v>
      </c>
      <c r="C68" s="1">
        <f t="shared" si="6"/>
        <v>1.4949955025551966E-4</v>
      </c>
      <c r="D68" s="5">
        <f t="shared" si="7"/>
        <v>7.4749775127759825E-4</v>
      </c>
      <c r="E68" s="5">
        <f t="shared" si="3"/>
        <v>60.000747497751277</v>
      </c>
      <c r="H68" s="69">
        <f>E68</f>
        <v>60.000747497751277</v>
      </c>
      <c r="P68" s="17">
        <f t="shared" si="4"/>
        <v>60.000747497751277</v>
      </c>
    </row>
    <row r="69" spans="1:16" x14ac:dyDescent="0.2">
      <c r="A69" s="30" t="s">
        <v>127</v>
      </c>
      <c r="B69" s="16">
        <v>100</v>
      </c>
      <c r="C69" s="1">
        <f t="shared" si="6"/>
        <v>2.4916591709253275E-4</v>
      </c>
      <c r="D69" s="5">
        <f t="shared" si="7"/>
        <v>1.2458295854626638E-3</v>
      </c>
      <c r="E69" s="5">
        <f t="shared" si="3"/>
        <v>100.00124582958546</v>
      </c>
      <c r="I69" s="70">
        <f>E69</f>
        <v>100.00124582958546</v>
      </c>
      <c r="P69" s="17">
        <f t="shared" si="4"/>
        <v>100.00124582958546</v>
      </c>
    </row>
    <row r="70" spans="1:16" x14ac:dyDescent="0.2">
      <c r="A70" s="30" t="s">
        <v>128</v>
      </c>
      <c r="B70" s="16">
        <v>18</v>
      </c>
      <c r="C70" s="1">
        <f t="shared" si="6"/>
        <v>4.4849865076655895E-5</v>
      </c>
      <c r="D70" s="5">
        <f t="shared" si="7"/>
        <v>2.2424932538327947E-4</v>
      </c>
      <c r="E70" s="5">
        <f>B70+D70</f>
        <v>18.000224249325385</v>
      </c>
      <c r="I70" s="70">
        <f>E70</f>
        <v>18.000224249325385</v>
      </c>
      <c r="P70" s="17">
        <f t="shared" si="4"/>
        <v>18.000224249325385</v>
      </c>
    </row>
    <row r="71" spans="1:16" x14ac:dyDescent="0.2">
      <c r="A71" s="30" t="s">
        <v>189</v>
      </c>
      <c r="B71" s="16"/>
      <c r="C71" s="1">
        <f t="shared" si="6"/>
        <v>0</v>
      </c>
      <c r="D71" s="5">
        <f t="shared" si="7"/>
        <v>0</v>
      </c>
      <c r="E71" s="5">
        <f>B71+D71</f>
        <v>0</v>
      </c>
      <c r="I71" s="70">
        <f>E71</f>
        <v>0</v>
      </c>
      <c r="P71" s="17">
        <f t="shared" si="4"/>
        <v>0</v>
      </c>
    </row>
    <row r="72" spans="1:16" x14ac:dyDescent="0.2">
      <c r="A72" s="28" t="s">
        <v>11</v>
      </c>
      <c r="B72" s="16"/>
      <c r="C72" s="1">
        <f t="shared" si="6"/>
        <v>0</v>
      </c>
      <c r="D72" s="5">
        <f t="shared" si="7"/>
        <v>0</v>
      </c>
      <c r="E72" s="5">
        <f t="shared" si="3"/>
        <v>0</v>
      </c>
      <c r="H72" s="69">
        <f>E72</f>
        <v>0</v>
      </c>
      <c r="P72" s="17">
        <f t="shared" si="4"/>
        <v>0</v>
      </c>
    </row>
    <row r="73" spans="1:16" x14ac:dyDescent="0.2">
      <c r="A73" s="30" t="s">
        <v>190</v>
      </c>
      <c r="B73" s="16"/>
      <c r="C73" s="1">
        <f t="shared" si="6"/>
        <v>0</v>
      </c>
      <c r="D73" s="5">
        <f t="shared" si="7"/>
        <v>0</v>
      </c>
      <c r="E73" s="5">
        <f t="shared" si="3"/>
        <v>0</v>
      </c>
      <c r="I73" s="70">
        <f>E73</f>
        <v>0</v>
      </c>
      <c r="P73" s="17">
        <f t="shared" si="4"/>
        <v>0</v>
      </c>
    </row>
    <row r="74" spans="1:16" x14ac:dyDescent="0.2">
      <c r="A74" s="28" t="s">
        <v>191</v>
      </c>
      <c r="B74" s="16">
        <v>12</v>
      </c>
      <c r="C74" s="1">
        <f t="shared" si="6"/>
        <v>2.9899910051103929E-5</v>
      </c>
      <c r="D74" s="5">
        <f t="shared" si="7"/>
        <v>1.4949955025551966E-4</v>
      </c>
      <c r="E74" s="5">
        <f t="shared" si="3"/>
        <v>12.000149499550256</v>
      </c>
      <c r="H74" s="69">
        <f>E74</f>
        <v>12.000149499550256</v>
      </c>
      <c r="I74" s="6"/>
      <c r="P74" s="17">
        <f t="shared" si="4"/>
        <v>12.000149499550256</v>
      </c>
    </row>
    <row r="75" spans="1:16" x14ac:dyDescent="0.2">
      <c r="A75" s="30" t="s">
        <v>132</v>
      </c>
      <c r="B75" s="16">
        <v>118</v>
      </c>
      <c r="C75" s="1">
        <f t="shared" si="6"/>
        <v>2.9401578216918864E-4</v>
      </c>
      <c r="D75" s="5">
        <f t="shared" si="7"/>
        <v>1.4700789108459433E-3</v>
      </c>
      <c r="E75" s="5">
        <f t="shared" si="3"/>
        <v>118.00147007891084</v>
      </c>
      <c r="I75" s="70">
        <f>E75</f>
        <v>118.00147007891084</v>
      </c>
      <c r="P75" s="17">
        <f t="shared" si="4"/>
        <v>118.00147007891084</v>
      </c>
    </row>
    <row r="76" spans="1:16" x14ac:dyDescent="0.2">
      <c r="A76" s="30" t="s">
        <v>13</v>
      </c>
      <c r="B76" s="16"/>
      <c r="C76" s="1">
        <f t="shared" ref="C76:C107" si="12">B76/$B$166</f>
        <v>0</v>
      </c>
      <c r="D76" s="5">
        <f t="shared" ref="D76:D107" si="13">C76*$B$169</f>
        <v>0</v>
      </c>
      <c r="E76" s="5">
        <f>B76+D76</f>
        <v>0</v>
      </c>
      <c r="I76" s="70">
        <f>E76</f>
        <v>0</v>
      </c>
      <c r="P76" s="17">
        <f>E76</f>
        <v>0</v>
      </c>
    </row>
    <row r="77" spans="1:16" x14ac:dyDescent="0.2">
      <c r="A77" s="30" t="s">
        <v>271</v>
      </c>
      <c r="B77" s="16"/>
      <c r="C77" s="1">
        <f t="shared" si="12"/>
        <v>0</v>
      </c>
      <c r="D77" s="5">
        <f t="shared" si="13"/>
        <v>0</v>
      </c>
      <c r="E77" s="5">
        <f t="shared" si="3"/>
        <v>0</v>
      </c>
      <c r="I77" s="70">
        <f>E77</f>
        <v>0</v>
      </c>
      <c r="P77" s="17">
        <f t="shared" si="4"/>
        <v>0</v>
      </c>
    </row>
    <row r="78" spans="1:16" x14ac:dyDescent="0.2">
      <c r="A78" s="26" t="s">
        <v>134</v>
      </c>
      <c r="B78" s="16">
        <v>1460</v>
      </c>
      <c r="C78" s="1">
        <f t="shared" si="12"/>
        <v>3.637822389550978E-3</v>
      </c>
      <c r="D78" s="5">
        <f t="shared" si="13"/>
        <v>1.8189111947754889E-2</v>
      </c>
      <c r="E78" s="5">
        <f t="shared" si="3"/>
        <v>1460.0181891119478</v>
      </c>
      <c r="G78" s="71">
        <f>E78</f>
        <v>1460.0181891119478</v>
      </c>
      <c r="P78" s="17">
        <f t="shared" si="4"/>
        <v>1460.0181891119478</v>
      </c>
    </row>
    <row r="79" spans="1:16" x14ac:dyDescent="0.2">
      <c r="A79" s="125" t="s">
        <v>287</v>
      </c>
      <c r="B79" s="16">
        <v>19027</v>
      </c>
      <c r="C79" s="1">
        <f t="shared" si="12"/>
        <v>4.7408799045196202E-2</v>
      </c>
      <c r="D79" s="5">
        <f t="shared" si="13"/>
        <v>0.23704399522598102</v>
      </c>
      <c r="E79" s="5">
        <f t="shared" ref="E79" si="14">B79+D79</f>
        <v>19027.237043995225</v>
      </c>
      <c r="F79" s="124">
        <f>E79</f>
        <v>19027.237043995225</v>
      </c>
      <c r="P79" s="17">
        <f t="shared" ref="P79" si="15">E79</f>
        <v>19027.237043995225</v>
      </c>
    </row>
    <row r="80" spans="1:16" x14ac:dyDescent="0.2">
      <c r="A80" s="97" t="s">
        <v>14</v>
      </c>
      <c r="B80" s="16">
        <v>192237</v>
      </c>
      <c r="C80" s="1">
        <f t="shared" si="12"/>
        <v>0.47898908404117219</v>
      </c>
      <c r="D80" s="5">
        <f t="shared" si="13"/>
        <v>2.3949454202058611</v>
      </c>
      <c r="E80" s="5">
        <f t="shared" si="3"/>
        <v>192239.39494542021</v>
      </c>
      <c r="G80" s="79"/>
      <c r="O80" s="96">
        <f>E80</f>
        <v>192239.39494542021</v>
      </c>
      <c r="P80" s="17"/>
    </row>
    <row r="81" spans="1:16" x14ac:dyDescent="0.2">
      <c r="A81" s="26" t="s">
        <v>15</v>
      </c>
      <c r="B81" s="16">
        <v>28277</v>
      </c>
      <c r="C81" s="1">
        <f t="shared" si="12"/>
        <v>7.0456646376255483E-2</v>
      </c>
      <c r="D81" s="5">
        <f t="shared" si="13"/>
        <v>0.35228323188127741</v>
      </c>
      <c r="E81" s="5">
        <f t="shared" si="3"/>
        <v>28277.352283231881</v>
      </c>
      <c r="G81" s="71">
        <f t="shared" ref="G81:G87" si="16">E81</f>
        <v>28277.352283231881</v>
      </c>
      <c r="P81" s="17">
        <f t="shared" si="4"/>
        <v>28277.352283231881</v>
      </c>
    </row>
    <row r="82" spans="1:16" x14ac:dyDescent="0.2">
      <c r="A82" s="26" t="s">
        <v>16</v>
      </c>
      <c r="B82" s="16">
        <v>55</v>
      </c>
      <c r="C82" s="1">
        <f t="shared" si="12"/>
        <v>1.37041254400893E-4</v>
      </c>
      <c r="D82" s="5">
        <f t="shared" si="13"/>
        <v>6.8520627200446501E-4</v>
      </c>
      <c r="E82" s="5">
        <f t="shared" si="3"/>
        <v>55.000685206272003</v>
      </c>
      <c r="G82" s="71">
        <f t="shared" si="16"/>
        <v>55.000685206272003</v>
      </c>
      <c r="P82" s="17">
        <f t="shared" si="4"/>
        <v>55.000685206272003</v>
      </c>
    </row>
    <row r="83" spans="1:16" x14ac:dyDescent="0.2">
      <c r="A83" s="26" t="s">
        <v>17</v>
      </c>
      <c r="B83" s="16">
        <v>624</v>
      </c>
      <c r="C83" s="1">
        <f t="shared" si="12"/>
        <v>1.5547953226574044E-3</v>
      </c>
      <c r="D83" s="5">
        <f t="shared" si="13"/>
        <v>7.773976613287022E-3</v>
      </c>
      <c r="E83" s="5">
        <f t="shared" si="3"/>
        <v>624.00777397661329</v>
      </c>
      <c r="G83" s="71">
        <f t="shared" si="16"/>
        <v>624.00777397661329</v>
      </c>
      <c r="P83" s="17">
        <f t="shared" si="4"/>
        <v>624.00777397661329</v>
      </c>
    </row>
    <row r="84" spans="1:16" x14ac:dyDescent="0.2">
      <c r="A84" s="26" t="s">
        <v>18</v>
      </c>
      <c r="B84" s="16">
        <v>834</v>
      </c>
      <c r="C84" s="1">
        <f t="shared" si="12"/>
        <v>2.0780437485517231E-3</v>
      </c>
      <c r="D84" s="5">
        <f t="shared" si="13"/>
        <v>1.0390218742758615E-2</v>
      </c>
      <c r="E84" s="5">
        <f t="shared" si="3"/>
        <v>834.01039021874271</v>
      </c>
      <c r="G84" s="71">
        <f t="shared" si="16"/>
        <v>834.01039021874271</v>
      </c>
      <c r="P84" s="17">
        <f t="shared" si="4"/>
        <v>834.01039021874271</v>
      </c>
    </row>
    <row r="85" spans="1:16" x14ac:dyDescent="0.2">
      <c r="A85" s="26" t="s">
        <v>19</v>
      </c>
      <c r="B85" s="16">
        <v>911</v>
      </c>
      <c r="C85" s="1">
        <f t="shared" si="12"/>
        <v>2.2699015047129732E-3</v>
      </c>
      <c r="D85" s="5">
        <f t="shared" si="13"/>
        <v>1.1349507523564867E-2</v>
      </c>
      <c r="E85" s="5">
        <f t="shared" si="3"/>
        <v>911.01134950752362</v>
      </c>
      <c r="G85" s="71">
        <f t="shared" si="16"/>
        <v>911.01134950752362</v>
      </c>
      <c r="P85" s="17">
        <f t="shared" si="4"/>
        <v>911.01134950752362</v>
      </c>
    </row>
    <row r="86" spans="1:16" x14ac:dyDescent="0.2">
      <c r="A86" s="26" t="s">
        <v>20</v>
      </c>
      <c r="B86" s="16">
        <v>685</v>
      </c>
      <c r="C86" s="1">
        <f t="shared" si="12"/>
        <v>1.7067865320838493E-3</v>
      </c>
      <c r="D86" s="5">
        <f t="shared" si="13"/>
        <v>8.5339326604192463E-3</v>
      </c>
      <c r="E86" s="5">
        <f t="shared" si="3"/>
        <v>685.00853393266038</v>
      </c>
      <c r="G86" s="71">
        <f t="shared" si="16"/>
        <v>685.00853393266038</v>
      </c>
      <c r="P86" s="17">
        <f t="shared" si="4"/>
        <v>685.00853393266038</v>
      </c>
    </row>
    <row r="87" spans="1:16" x14ac:dyDescent="0.2">
      <c r="A87" s="26" t="s">
        <v>21</v>
      </c>
      <c r="B87" s="16">
        <v>175</v>
      </c>
      <c r="C87" s="1">
        <f t="shared" si="12"/>
        <v>4.3604035491193231E-4</v>
      </c>
      <c r="D87" s="5">
        <f t="shared" si="13"/>
        <v>2.1802017745596617E-3</v>
      </c>
      <c r="E87" s="5">
        <f t="shared" si="3"/>
        <v>175.00218020177456</v>
      </c>
      <c r="G87" s="71">
        <f t="shared" si="16"/>
        <v>175.00218020177456</v>
      </c>
      <c r="P87" s="17">
        <f t="shared" si="4"/>
        <v>175.00218020177456</v>
      </c>
    </row>
    <row r="88" spans="1:16" x14ac:dyDescent="0.2">
      <c r="A88" s="25" t="s">
        <v>22</v>
      </c>
      <c r="B88" s="16">
        <v>75</v>
      </c>
      <c r="C88" s="1">
        <f t="shared" si="12"/>
        <v>1.8687443781939956E-4</v>
      </c>
      <c r="D88" s="5">
        <f t="shared" si="13"/>
        <v>9.3437218909699776E-4</v>
      </c>
      <c r="E88" s="5">
        <f t="shared" si="3"/>
        <v>75.000934372189093</v>
      </c>
      <c r="F88" s="72">
        <f>E88</f>
        <v>75.000934372189093</v>
      </c>
      <c r="P88" s="17">
        <f t="shared" si="4"/>
        <v>75.000934372189093</v>
      </c>
    </row>
    <row r="89" spans="1:16" x14ac:dyDescent="0.2">
      <c r="A89" s="25" t="s">
        <v>23</v>
      </c>
      <c r="B89" s="16">
        <v>7</v>
      </c>
      <c r="C89" s="1">
        <f t="shared" si="12"/>
        <v>1.7441614196477292E-5</v>
      </c>
      <c r="D89" s="5">
        <f t="shared" si="13"/>
        <v>8.7208070982386468E-5</v>
      </c>
      <c r="E89" s="5">
        <f t="shared" si="3"/>
        <v>7.0000872080709824</v>
      </c>
      <c r="F89" s="72">
        <f t="shared" ref="F89:F104" si="17">E89</f>
        <v>7.0000872080709824</v>
      </c>
      <c r="P89" s="17">
        <f t="shared" si="4"/>
        <v>7.0000872080709824</v>
      </c>
    </row>
    <row r="90" spans="1:16" x14ac:dyDescent="0.2">
      <c r="A90" s="25" t="s">
        <v>24</v>
      </c>
      <c r="B90" s="16">
        <v>2050</v>
      </c>
      <c r="C90" s="1">
        <f t="shared" si="12"/>
        <v>5.1079013003969215E-3</v>
      </c>
      <c r="D90" s="5">
        <f t="shared" si="13"/>
        <v>2.5539506501984607E-2</v>
      </c>
      <c r="E90" s="5">
        <f t="shared" si="3"/>
        <v>2050.0255395065019</v>
      </c>
      <c r="F90" s="72">
        <f t="shared" si="17"/>
        <v>2050.0255395065019</v>
      </c>
      <c r="P90" s="17">
        <f t="shared" si="4"/>
        <v>2050.0255395065019</v>
      </c>
    </row>
    <row r="91" spans="1:16" x14ac:dyDescent="0.2">
      <c r="A91" s="25" t="s">
        <v>25</v>
      </c>
      <c r="B91" s="16">
        <v>40147</v>
      </c>
      <c r="C91" s="1">
        <f t="shared" si="12"/>
        <v>0.10003264073513912</v>
      </c>
      <c r="D91" s="5">
        <f t="shared" si="13"/>
        <v>0.50016320367569556</v>
      </c>
      <c r="E91" s="5">
        <f t="shared" si="3"/>
        <v>40147.500163203673</v>
      </c>
      <c r="F91" s="72">
        <f t="shared" si="17"/>
        <v>40147.500163203673</v>
      </c>
      <c r="P91" s="17">
        <f t="shared" si="4"/>
        <v>40147.500163203673</v>
      </c>
    </row>
    <row r="92" spans="1:16" x14ac:dyDescent="0.2">
      <c r="A92" s="25" t="s">
        <v>26</v>
      </c>
      <c r="B92" s="16">
        <v>3185</v>
      </c>
      <c r="C92" s="1">
        <f t="shared" si="12"/>
        <v>7.9359344593971683E-3</v>
      </c>
      <c r="D92" s="5">
        <f t="shared" si="13"/>
        <v>3.9679672296985838E-2</v>
      </c>
      <c r="E92" s="5">
        <f t="shared" si="3"/>
        <v>3185.0396796722971</v>
      </c>
      <c r="F92" s="72">
        <f t="shared" si="17"/>
        <v>3185.0396796722971</v>
      </c>
      <c r="P92" s="17">
        <f t="shared" si="4"/>
        <v>3185.0396796722971</v>
      </c>
    </row>
    <row r="93" spans="1:16" x14ac:dyDescent="0.2">
      <c r="A93" s="25" t="s">
        <v>27</v>
      </c>
      <c r="B93" s="16">
        <v>1930</v>
      </c>
      <c r="C93" s="1">
        <f t="shared" si="12"/>
        <v>4.8089021998858816E-3</v>
      </c>
      <c r="D93" s="5">
        <f t="shared" si="13"/>
        <v>2.4044510999429409E-2</v>
      </c>
      <c r="E93" s="5">
        <f t="shared" si="3"/>
        <v>1930.0240445109994</v>
      </c>
      <c r="F93" s="72">
        <f t="shared" si="17"/>
        <v>1930.0240445109994</v>
      </c>
      <c r="P93" s="17">
        <f t="shared" si="4"/>
        <v>1930.0240445109994</v>
      </c>
    </row>
    <row r="94" spans="1:16" x14ac:dyDescent="0.2">
      <c r="A94" s="25" t="s">
        <v>28</v>
      </c>
      <c r="B94" s="16">
        <v>3</v>
      </c>
      <c r="C94" s="1">
        <f t="shared" si="12"/>
        <v>7.4749775127759823E-6</v>
      </c>
      <c r="D94" s="5">
        <f t="shared" si="13"/>
        <v>3.7374887563879914E-5</v>
      </c>
      <c r="E94" s="5">
        <f t="shared" si="3"/>
        <v>3.0000373748875639</v>
      </c>
      <c r="F94" s="72">
        <f t="shared" si="17"/>
        <v>3.0000373748875639</v>
      </c>
      <c r="P94" s="17">
        <f t="shared" si="4"/>
        <v>3.0000373748875639</v>
      </c>
    </row>
    <row r="95" spans="1:16" x14ac:dyDescent="0.2">
      <c r="A95" s="25" t="s">
        <v>29</v>
      </c>
      <c r="B95" s="16">
        <v>1</v>
      </c>
      <c r="C95" s="1">
        <f t="shared" si="12"/>
        <v>2.4916591709253273E-6</v>
      </c>
      <c r="D95" s="5">
        <f t="shared" si="13"/>
        <v>1.2458295854626637E-5</v>
      </c>
      <c r="E95" s="5">
        <f t="shared" si="3"/>
        <v>1.0000124582958547</v>
      </c>
      <c r="F95" s="72">
        <f t="shared" si="17"/>
        <v>1.0000124582958547</v>
      </c>
      <c r="P95" s="17">
        <f t="shared" si="4"/>
        <v>1.0000124582958547</v>
      </c>
    </row>
    <row r="96" spans="1:16" x14ac:dyDescent="0.2">
      <c r="A96" s="25" t="s">
        <v>30</v>
      </c>
      <c r="B96" s="16">
        <v>1</v>
      </c>
      <c r="C96" s="1">
        <f t="shared" si="12"/>
        <v>2.4916591709253273E-6</v>
      </c>
      <c r="D96" s="5">
        <f t="shared" si="13"/>
        <v>1.2458295854626637E-5</v>
      </c>
      <c r="E96" s="5">
        <f t="shared" si="3"/>
        <v>1.0000124582958547</v>
      </c>
      <c r="F96" s="72">
        <f t="shared" si="17"/>
        <v>1.0000124582958547</v>
      </c>
      <c r="P96" s="17">
        <f t="shared" si="4"/>
        <v>1.0000124582958547</v>
      </c>
    </row>
    <row r="97" spans="1:16" x14ac:dyDescent="0.2">
      <c r="A97" s="25" t="s">
        <v>31</v>
      </c>
      <c r="B97" s="16">
        <v>75</v>
      </c>
      <c r="C97" s="1">
        <f t="shared" si="12"/>
        <v>1.8687443781939956E-4</v>
      </c>
      <c r="D97" s="5">
        <f t="shared" si="13"/>
        <v>9.3437218909699776E-4</v>
      </c>
      <c r="E97" s="5">
        <f t="shared" si="3"/>
        <v>75.000934372189093</v>
      </c>
      <c r="F97" s="72">
        <f t="shared" si="17"/>
        <v>75.000934372189093</v>
      </c>
      <c r="P97" s="17">
        <f t="shared" ref="P97:P164" si="18">E97</f>
        <v>75.000934372189093</v>
      </c>
    </row>
    <row r="98" spans="1:16" x14ac:dyDescent="0.2">
      <c r="A98" s="25" t="s">
        <v>32</v>
      </c>
      <c r="B98" s="16">
        <v>1</v>
      </c>
      <c r="C98" s="1">
        <f t="shared" si="12"/>
        <v>2.4916591709253273E-6</v>
      </c>
      <c r="D98" s="5">
        <f t="shared" si="13"/>
        <v>1.2458295854626637E-5</v>
      </c>
      <c r="E98" s="5">
        <f t="shared" si="3"/>
        <v>1.0000124582958547</v>
      </c>
      <c r="F98" s="72">
        <f t="shared" si="17"/>
        <v>1.0000124582958547</v>
      </c>
      <c r="P98" s="17">
        <f t="shared" si="18"/>
        <v>1.0000124582958547</v>
      </c>
    </row>
    <row r="99" spans="1:16" x14ac:dyDescent="0.2">
      <c r="A99" s="25" t="s">
        <v>33</v>
      </c>
      <c r="B99" s="16">
        <v>7</v>
      </c>
      <c r="C99" s="1">
        <f t="shared" si="12"/>
        <v>1.7441614196477292E-5</v>
      </c>
      <c r="D99" s="5">
        <f t="shared" si="13"/>
        <v>8.7208070982386468E-5</v>
      </c>
      <c r="E99" s="5">
        <f t="shared" si="3"/>
        <v>7.0000872080709824</v>
      </c>
      <c r="F99" s="72">
        <f t="shared" si="17"/>
        <v>7.0000872080709824</v>
      </c>
      <c r="P99" s="17">
        <f t="shared" si="18"/>
        <v>7.0000872080709824</v>
      </c>
    </row>
    <row r="100" spans="1:16" x14ac:dyDescent="0.2">
      <c r="A100" s="25" t="s">
        <v>34</v>
      </c>
      <c r="B100" s="16">
        <v>444</v>
      </c>
      <c r="C100" s="1">
        <f t="shared" si="12"/>
        <v>1.1062966718908454E-3</v>
      </c>
      <c r="D100" s="5">
        <f t="shared" si="13"/>
        <v>5.531483359454227E-3</v>
      </c>
      <c r="E100" s="5">
        <f t="shared" si="3"/>
        <v>444.00553148335945</v>
      </c>
      <c r="F100" s="72">
        <f t="shared" si="17"/>
        <v>444.00553148335945</v>
      </c>
      <c r="P100" s="17">
        <f t="shared" si="18"/>
        <v>444.00553148335945</v>
      </c>
    </row>
    <row r="101" spans="1:16" x14ac:dyDescent="0.2">
      <c r="A101" s="25" t="s">
        <v>35</v>
      </c>
      <c r="B101" s="16">
        <v>885</v>
      </c>
      <c r="C101" s="1">
        <f t="shared" si="12"/>
        <v>2.2051183662689148E-3</v>
      </c>
      <c r="D101" s="5">
        <f t="shared" si="13"/>
        <v>1.1025591831344574E-2</v>
      </c>
      <c r="E101" s="5">
        <f t="shared" si="3"/>
        <v>885.0110255918313</v>
      </c>
      <c r="F101" s="72">
        <f t="shared" si="17"/>
        <v>885.0110255918313</v>
      </c>
      <c r="P101" s="17">
        <f t="shared" si="18"/>
        <v>885.0110255918313</v>
      </c>
    </row>
    <row r="102" spans="1:16" x14ac:dyDescent="0.2">
      <c r="A102" s="25" t="s">
        <v>36</v>
      </c>
      <c r="B102" s="16">
        <v>942</v>
      </c>
      <c r="C102" s="1">
        <f t="shared" si="12"/>
        <v>2.3471429390116583E-3</v>
      </c>
      <c r="D102" s="5">
        <f t="shared" si="13"/>
        <v>1.1735714695058292E-2</v>
      </c>
      <c r="E102" s="5">
        <f t="shared" si="3"/>
        <v>942.01173571469508</v>
      </c>
      <c r="F102" s="72">
        <f t="shared" si="17"/>
        <v>942.01173571469508</v>
      </c>
      <c r="P102" s="17">
        <f t="shared" si="18"/>
        <v>942.01173571469508</v>
      </c>
    </row>
    <row r="103" spans="1:16" x14ac:dyDescent="0.2">
      <c r="A103" s="25" t="s">
        <v>37</v>
      </c>
      <c r="B103" s="16">
        <v>164</v>
      </c>
      <c r="C103" s="1">
        <f t="shared" si="12"/>
        <v>4.0863210403175372E-4</v>
      </c>
      <c r="D103" s="5">
        <f t="shared" si="13"/>
        <v>2.0431605201587685E-3</v>
      </c>
      <c r="E103" s="5">
        <f t="shared" si="3"/>
        <v>164.00204316052015</v>
      </c>
      <c r="F103" s="72">
        <f t="shared" si="17"/>
        <v>164.00204316052015</v>
      </c>
      <c r="P103" s="17">
        <f t="shared" si="18"/>
        <v>164.00204316052015</v>
      </c>
    </row>
    <row r="104" spans="1:16" x14ac:dyDescent="0.2">
      <c r="A104" s="25" t="s">
        <v>38</v>
      </c>
      <c r="B104" s="16">
        <v>33</v>
      </c>
      <c r="C104" s="1">
        <f t="shared" si="12"/>
        <v>8.222475264053581E-5</v>
      </c>
      <c r="D104" s="5">
        <f t="shared" si="13"/>
        <v>4.1112376320267906E-4</v>
      </c>
      <c r="E104" s="5">
        <f t="shared" si="3"/>
        <v>33.0004111237632</v>
      </c>
      <c r="F104" s="72">
        <f t="shared" si="17"/>
        <v>33.0004111237632</v>
      </c>
      <c r="P104" s="17">
        <f t="shared" si="18"/>
        <v>33.0004111237632</v>
      </c>
    </row>
    <row r="105" spans="1:16" x14ac:dyDescent="0.2">
      <c r="A105" s="40" t="s">
        <v>272</v>
      </c>
      <c r="B105" s="16"/>
      <c r="C105" s="1">
        <f t="shared" si="12"/>
        <v>0</v>
      </c>
      <c r="D105" s="5">
        <f t="shared" si="13"/>
        <v>0</v>
      </c>
      <c r="E105" s="5">
        <f>B105+D105</f>
        <v>0</v>
      </c>
      <c r="F105" s="6"/>
      <c r="L105" s="74">
        <f>E105</f>
        <v>0</v>
      </c>
      <c r="P105" s="17">
        <f t="shared" si="18"/>
        <v>0</v>
      </c>
    </row>
    <row r="106" spans="1:16" x14ac:dyDescent="0.2">
      <c r="A106" s="40" t="s">
        <v>279</v>
      </c>
      <c r="B106" s="16"/>
      <c r="C106" s="1">
        <f t="shared" si="12"/>
        <v>0</v>
      </c>
      <c r="D106" s="5">
        <f t="shared" si="13"/>
        <v>0</v>
      </c>
      <c r="E106" s="5">
        <f>B106+D106</f>
        <v>0</v>
      </c>
      <c r="F106" s="6"/>
      <c r="L106" s="74">
        <f>E106</f>
        <v>0</v>
      </c>
      <c r="P106" s="17">
        <f t="shared" si="18"/>
        <v>0</v>
      </c>
    </row>
    <row r="107" spans="1:16" x14ac:dyDescent="0.2">
      <c r="A107" s="40" t="s">
        <v>135</v>
      </c>
      <c r="B107" s="16"/>
      <c r="C107" s="1">
        <f t="shared" si="12"/>
        <v>0</v>
      </c>
      <c r="D107" s="5">
        <f t="shared" si="13"/>
        <v>0</v>
      </c>
      <c r="E107" s="5">
        <f>B107+D107</f>
        <v>0</v>
      </c>
      <c r="F107" s="6"/>
      <c r="L107" s="74">
        <f>E107</f>
        <v>0</v>
      </c>
      <c r="P107" s="17">
        <f t="shared" si="18"/>
        <v>0</v>
      </c>
    </row>
    <row r="108" spans="1:16" x14ac:dyDescent="0.2">
      <c r="A108" s="40" t="s">
        <v>262</v>
      </c>
      <c r="B108" s="16"/>
      <c r="C108" s="1">
        <f t="shared" ref="C108:C139" si="19">B108/$B$166</f>
        <v>0</v>
      </c>
      <c r="D108" s="5">
        <f t="shared" ref="D108:D139" si="20">C108*$B$169</f>
        <v>0</v>
      </c>
      <c r="E108" s="5">
        <f>B108+D108</f>
        <v>0</v>
      </c>
      <c r="F108" s="6"/>
      <c r="L108" s="74">
        <f>E108</f>
        <v>0</v>
      </c>
      <c r="P108" s="17">
        <f>E108</f>
        <v>0</v>
      </c>
    </row>
    <row r="109" spans="1:16" x14ac:dyDescent="0.2">
      <c r="A109" s="41" t="s">
        <v>136</v>
      </c>
      <c r="B109" s="16">
        <v>16526</v>
      </c>
      <c r="C109" s="1">
        <f t="shared" si="19"/>
        <v>4.1177159458711962E-2</v>
      </c>
      <c r="D109" s="5">
        <f t="shared" si="20"/>
        <v>0.20588579729355982</v>
      </c>
      <c r="E109" s="5">
        <f t="shared" si="3"/>
        <v>16526.205885797295</v>
      </c>
      <c r="J109" s="75">
        <f>E109</f>
        <v>16526.205885797295</v>
      </c>
      <c r="P109" s="17">
        <f t="shared" si="18"/>
        <v>16526.205885797295</v>
      </c>
    </row>
    <row r="110" spans="1:16" x14ac:dyDescent="0.2">
      <c r="A110" s="41" t="s">
        <v>197</v>
      </c>
      <c r="B110" s="16">
        <v>6</v>
      </c>
      <c r="C110" s="1">
        <f t="shared" si="19"/>
        <v>1.4949955025551965E-5</v>
      </c>
      <c r="D110" s="5">
        <f t="shared" si="20"/>
        <v>7.4749775127759828E-5</v>
      </c>
      <c r="E110" s="5">
        <f t="shared" si="3"/>
        <v>6.0000747497751279</v>
      </c>
      <c r="J110" s="75">
        <f>E110</f>
        <v>6.0000747497751279</v>
      </c>
      <c r="P110" s="17">
        <f t="shared" si="18"/>
        <v>6.0000747497751279</v>
      </c>
    </row>
    <row r="111" spans="1:16" x14ac:dyDescent="0.2">
      <c r="A111" s="41" t="s">
        <v>206</v>
      </c>
      <c r="B111" s="16">
        <v>2</v>
      </c>
      <c r="C111" s="1">
        <f t="shared" si="19"/>
        <v>4.9833183418506546E-6</v>
      </c>
      <c r="D111" s="5">
        <f t="shared" si="20"/>
        <v>2.4916591709253274E-5</v>
      </c>
      <c r="E111" s="5">
        <f>B111+D111</f>
        <v>2.0000249165917094</v>
      </c>
      <c r="J111" s="75">
        <f>E111</f>
        <v>2.0000249165917094</v>
      </c>
      <c r="P111" s="17">
        <f>E111</f>
        <v>2.0000249165917094</v>
      </c>
    </row>
    <row r="112" spans="1:16" x14ac:dyDescent="0.2">
      <c r="A112" s="85" t="s">
        <v>280</v>
      </c>
      <c r="B112" s="16">
        <v>4174</v>
      </c>
      <c r="C112" s="1">
        <f t="shared" si="19"/>
        <v>1.0400185379442317E-2</v>
      </c>
      <c r="D112" s="5">
        <f t="shared" si="20"/>
        <v>5.2000926897211586E-2</v>
      </c>
      <c r="E112" s="5">
        <f>B112+D112</f>
        <v>4174.0520009268976</v>
      </c>
      <c r="J112" s="79"/>
      <c r="K112" s="73">
        <f t="shared" ref="K112:K117" si="21">E112</f>
        <v>4174.0520009268976</v>
      </c>
      <c r="P112" s="17">
        <f>E112</f>
        <v>4174.0520009268976</v>
      </c>
    </row>
    <row r="113" spans="1:16" x14ac:dyDescent="0.2">
      <c r="A113" s="85" t="s">
        <v>192</v>
      </c>
      <c r="B113" s="16">
        <v>44</v>
      </c>
      <c r="C113" s="1">
        <f t="shared" si="19"/>
        <v>1.0963300352071441E-4</v>
      </c>
      <c r="D113" s="5">
        <f t="shared" si="20"/>
        <v>5.4816501760357201E-4</v>
      </c>
      <c r="E113" s="5">
        <f t="shared" si="3"/>
        <v>44.000548165017605</v>
      </c>
      <c r="J113" s="6"/>
      <c r="K113" s="73">
        <f t="shared" si="21"/>
        <v>44.000548165017605</v>
      </c>
      <c r="P113" s="17">
        <f t="shared" si="18"/>
        <v>44.000548165017605</v>
      </c>
    </row>
    <row r="114" spans="1:16" x14ac:dyDescent="0.2">
      <c r="A114" s="42" t="s">
        <v>224</v>
      </c>
      <c r="B114" s="16"/>
      <c r="C114" s="1">
        <f t="shared" si="19"/>
        <v>0</v>
      </c>
      <c r="D114" s="5">
        <f t="shared" si="20"/>
        <v>0</v>
      </c>
      <c r="E114" s="5">
        <f>B114+D114</f>
        <v>0</v>
      </c>
      <c r="J114" s="6"/>
      <c r="K114" s="73">
        <f t="shared" si="21"/>
        <v>0</v>
      </c>
      <c r="P114" s="17">
        <f>E114</f>
        <v>0</v>
      </c>
    </row>
    <row r="115" spans="1:16" x14ac:dyDescent="0.2">
      <c r="A115" s="42" t="s">
        <v>207</v>
      </c>
      <c r="B115" s="16">
        <v>93</v>
      </c>
      <c r="C115" s="1">
        <f t="shared" si="19"/>
        <v>2.3172430289605545E-4</v>
      </c>
      <c r="D115" s="5">
        <f t="shared" si="20"/>
        <v>1.1586215144802773E-3</v>
      </c>
      <c r="E115" s="5">
        <f>B115+D115</f>
        <v>93.001158621514477</v>
      </c>
      <c r="J115" s="6"/>
      <c r="K115" s="73">
        <f t="shared" si="21"/>
        <v>93.001158621514477</v>
      </c>
      <c r="P115" s="17">
        <f>E115</f>
        <v>93.001158621514477</v>
      </c>
    </row>
    <row r="116" spans="1:16" x14ac:dyDescent="0.2">
      <c r="A116" s="42" t="s">
        <v>208</v>
      </c>
      <c r="B116" s="16">
        <v>2789</v>
      </c>
      <c r="C116" s="1">
        <f t="shared" si="19"/>
        <v>6.949237427710738E-3</v>
      </c>
      <c r="D116" s="5">
        <f t="shared" si="20"/>
        <v>3.4746187138553687E-2</v>
      </c>
      <c r="E116" s="5">
        <f>B116+D116</f>
        <v>2789.0347461871384</v>
      </c>
      <c r="J116" s="6"/>
      <c r="K116" s="73">
        <f t="shared" si="21"/>
        <v>2789.0347461871384</v>
      </c>
      <c r="P116" s="17">
        <f>E116</f>
        <v>2789.0347461871384</v>
      </c>
    </row>
    <row r="117" spans="1:16" x14ac:dyDescent="0.2">
      <c r="A117" s="42" t="s">
        <v>209</v>
      </c>
      <c r="B117" s="16">
        <v>169</v>
      </c>
      <c r="C117" s="1">
        <f t="shared" si="19"/>
        <v>4.2109039988638035E-4</v>
      </c>
      <c r="D117" s="5">
        <f t="shared" si="20"/>
        <v>2.1054519994319018E-3</v>
      </c>
      <c r="E117" s="5">
        <f>B117+D117</f>
        <v>169.00210545199943</v>
      </c>
      <c r="J117" s="6"/>
      <c r="K117" s="73">
        <f t="shared" si="21"/>
        <v>169.00210545199943</v>
      </c>
      <c r="P117" s="17">
        <f>E117</f>
        <v>169.00210545199943</v>
      </c>
    </row>
    <row r="118" spans="1:16" x14ac:dyDescent="0.2">
      <c r="A118" s="41" t="s">
        <v>137</v>
      </c>
      <c r="B118" s="16">
        <v>48</v>
      </c>
      <c r="C118" s="1">
        <f t="shared" si="19"/>
        <v>1.1959964020441572E-4</v>
      </c>
      <c r="D118" s="5">
        <f t="shared" si="20"/>
        <v>5.9799820102207862E-4</v>
      </c>
      <c r="E118" s="5">
        <f t="shared" si="3"/>
        <v>48.000597998201023</v>
      </c>
      <c r="J118" s="75">
        <f>E118</f>
        <v>48.000597998201023</v>
      </c>
      <c r="K118" s="6"/>
      <c r="P118" s="17">
        <f t="shared" si="18"/>
        <v>48.000597998201023</v>
      </c>
    </row>
    <row r="119" spans="1:16" x14ac:dyDescent="0.2">
      <c r="A119" s="80" t="s">
        <v>150</v>
      </c>
      <c r="B119" s="16">
        <v>12769</v>
      </c>
      <c r="C119" s="1">
        <f t="shared" si="19"/>
        <v>3.1815995953545506E-2</v>
      </c>
      <c r="D119" s="5">
        <f t="shared" si="20"/>
        <v>0.15907997976772753</v>
      </c>
      <c r="E119" s="5">
        <f t="shared" si="3"/>
        <v>12769.159079979767</v>
      </c>
      <c r="O119" s="98">
        <f>E119</f>
        <v>12769.159079979767</v>
      </c>
      <c r="P119" s="17"/>
    </row>
    <row r="120" spans="1:16" x14ac:dyDescent="0.2">
      <c r="A120" s="42" t="s">
        <v>39</v>
      </c>
      <c r="B120" s="16">
        <v>3965</v>
      </c>
      <c r="C120" s="1">
        <f t="shared" si="19"/>
        <v>9.8794286127189233E-3</v>
      </c>
      <c r="D120" s="5">
        <f t="shared" si="20"/>
        <v>4.939714306359462E-2</v>
      </c>
      <c r="E120" s="5">
        <f t="shared" si="3"/>
        <v>3965.0493971430637</v>
      </c>
      <c r="K120" s="73">
        <f t="shared" ref="K120:K125" si="22">E120</f>
        <v>3965.0493971430637</v>
      </c>
      <c r="P120" s="17">
        <f t="shared" si="18"/>
        <v>3965.0493971430637</v>
      </c>
    </row>
    <row r="121" spans="1:16" x14ac:dyDescent="0.2">
      <c r="A121" s="42" t="s">
        <v>199</v>
      </c>
      <c r="B121" s="16">
        <v>44</v>
      </c>
      <c r="C121" s="1">
        <f t="shared" si="19"/>
        <v>1.0963300352071441E-4</v>
      </c>
      <c r="D121" s="5">
        <f t="shared" si="20"/>
        <v>5.4816501760357201E-4</v>
      </c>
      <c r="E121" s="5">
        <f>B121+D121</f>
        <v>44.000548165017605</v>
      </c>
      <c r="K121" s="73">
        <f t="shared" si="22"/>
        <v>44.000548165017605</v>
      </c>
      <c r="P121" s="17">
        <f>E121</f>
        <v>44.000548165017605</v>
      </c>
    </row>
    <row r="122" spans="1:16" x14ac:dyDescent="0.2">
      <c r="A122" s="42" t="s">
        <v>214</v>
      </c>
      <c r="B122" s="16">
        <v>0</v>
      </c>
      <c r="C122" s="1">
        <f t="shared" si="19"/>
        <v>0</v>
      </c>
      <c r="D122" s="5">
        <f t="shared" si="20"/>
        <v>0</v>
      </c>
      <c r="E122" s="5">
        <f>B122+D122</f>
        <v>0</v>
      </c>
      <c r="K122" s="73">
        <f t="shared" si="22"/>
        <v>0</v>
      </c>
      <c r="P122" s="17">
        <f>E122</f>
        <v>0</v>
      </c>
    </row>
    <row r="123" spans="1:16" x14ac:dyDescent="0.2">
      <c r="A123" s="42" t="s">
        <v>211</v>
      </c>
      <c r="B123" s="16">
        <v>156</v>
      </c>
      <c r="C123" s="1">
        <f t="shared" si="19"/>
        <v>3.8869883066435109E-4</v>
      </c>
      <c r="D123" s="5">
        <f t="shared" si="20"/>
        <v>1.9434941533217555E-3</v>
      </c>
      <c r="E123" s="5">
        <f>B123+D123</f>
        <v>156.00194349415332</v>
      </c>
      <c r="K123" s="73">
        <f t="shared" si="22"/>
        <v>156.00194349415332</v>
      </c>
      <c r="P123" s="17">
        <f>E123</f>
        <v>156.00194349415332</v>
      </c>
    </row>
    <row r="124" spans="1:16" x14ac:dyDescent="0.2">
      <c r="A124" s="42" t="s">
        <v>210</v>
      </c>
      <c r="B124" s="16">
        <v>15595</v>
      </c>
      <c r="C124" s="1">
        <f t="shared" si="19"/>
        <v>3.8857424770580483E-2</v>
      </c>
      <c r="D124" s="5">
        <f t="shared" si="20"/>
        <v>0.19428712385290242</v>
      </c>
      <c r="E124" s="5">
        <f>B124+D124</f>
        <v>15595.194287123853</v>
      </c>
      <c r="K124" s="73">
        <f t="shared" si="22"/>
        <v>15595.194287123853</v>
      </c>
      <c r="P124" s="17">
        <f t="shared" si="18"/>
        <v>15595.194287123853</v>
      </c>
    </row>
    <row r="125" spans="1:16" x14ac:dyDescent="0.2">
      <c r="A125" s="42" t="s">
        <v>193</v>
      </c>
      <c r="B125" s="16">
        <v>130</v>
      </c>
      <c r="C125" s="1">
        <f t="shared" si="19"/>
        <v>3.2391569222029257E-4</v>
      </c>
      <c r="D125" s="5">
        <f t="shared" si="20"/>
        <v>1.6195784611014628E-3</v>
      </c>
      <c r="E125" s="5">
        <f>B125+D125</f>
        <v>130.00161957846109</v>
      </c>
      <c r="K125" s="73">
        <f t="shared" si="22"/>
        <v>130.00161957846109</v>
      </c>
      <c r="P125" s="17">
        <f t="shared" si="18"/>
        <v>130.00161957846109</v>
      </c>
    </row>
    <row r="126" spans="1:16" x14ac:dyDescent="0.2">
      <c r="A126" s="40" t="s">
        <v>151</v>
      </c>
      <c r="B126" s="16"/>
      <c r="C126" s="1">
        <f t="shared" si="19"/>
        <v>0</v>
      </c>
      <c r="D126" s="5">
        <f t="shared" si="20"/>
        <v>0</v>
      </c>
      <c r="E126" s="5">
        <f t="shared" si="3"/>
        <v>0</v>
      </c>
      <c r="L126" s="74">
        <f t="shared" ref="L126:L131" si="23">E126</f>
        <v>0</v>
      </c>
      <c r="P126" s="17">
        <f t="shared" si="18"/>
        <v>0</v>
      </c>
    </row>
    <row r="127" spans="1:16" x14ac:dyDescent="0.2">
      <c r="A127" s="40" t="s">
        <v>232</v>
      </c>
      <c r="B127" s="16"/>
      <c r="C127" s="1">
        <f t="shared" si="19"/>
        <v>0</v>
      </c>
      <c r="D127" s="5">
        <f t="shared" si="20"/>
        <v>0</v>
      </c>
      <c r="E127" s="5">
        <f>B127+D127</f>
        <v>0</v>
      </c>
      <c r="L127" s="74">
        <f t="shared" si="23"/>
        <v>0</v>
      </c>
      <c r="P127" s="17">
        <f>E127</f>
        <v>0</v>
      </c>
    </row>
    <row r="128" spans="1:16" x14ac:dyDescent="0.2">
      <c r="A128" s="40" t="s">
        <v>240</v>
      </c>
      <c r="B128" s="16"/>
      <c r="C128" s="1">
        <f t="shared" si="19"/>
        <v>0</v>
      </c>
      <c r="D128" s="5">
        <f t="shared" si="20"/>
        <v>0</v>
      </c>
      <c r="E128" s="5">
        <f>B128+D128</f>
        <v>0</v>
      </c>
      <c r="L128" s="74">
        <f t="shared" si="23"/>
        <v>0</v>
      </c>
      <c r="P128" s="17">
        <f>E128</f>
        <v>0</v>
      </c>
    </row>
    <row r="129" spans="1:16" x14ac:dyDescent="0.2">
      <c r="A129" s="40" t="s">
        <v>138</v>
      </c>
      <c r="B129" s="16"/>
      <c r="C129" s="1">
        <f t="shared" si="19"/>
        <v>0</v>
      </c>
      <c r="D129" s="5">
        <f t="shared" si="20"/>
        <v>0</v>
      </c>
      <c r="E129" s="5">
        <f t="shared" si="3"/>
        <v>0</v>
      </c>
      <c r="J129" s="6"/>
      <c r="L129" s="74">
        <f t="shared" si="23"/>
        <v>0</v>
      </c>
      <c r="P129" s="17">
        <f t="shared" si="18"/>
        <v>0</v>
      </c>
    </row>
    <row r="130" spans="1:16" x14ac:dyDescent="0.2">
      <c r="A130" s="40" t="s">
        <v>139</v>
      </c>
      <c r="B130" s="16"/>
      <c r="C130" s="1">
        <f t="shared" si="19"/>
        <v>0</v>
      </c>
      <c r="D130" s="5">
        <f t="shared" si="20"/>
        <v>0</v>
      </c>
      <c r="E130" s="5">
        <f>B130+D130</f>
        <v>0</v>
      </c>
      <c r="J130" s="6"/>
      <c r="L130" s="74">
        <f t="shared" si="23"/>
        <v>0</v>
      </c>
      <c r="P130" s="17">
        <f>E130</f>
        <v>0</v>
      </c>
    </row>
    <row r="131" spans="1:16" x14ac:dyDescent="0.2">
      <c r="A131" s="40" t="s">
        <v>40</v>
      </c>
      <c r="B131" s="16">
        <v>1323</v>
      </c>
      <c r="C131" s="1">
        <f t="shared" si="19"/>
        <v>3.2964650831342084E-3</v>
      </c>
      <c r="D131" s="5">
        <f t="shared" si="20"/>
        <v>1.6482325415671042E-2</v>
      </c>
      <c r="E131" s="5">
        <f t="shared" si="3"/>
        <v>1323.0164823254156</v>
      </c>
      <c r="L131" s="74">
        <f t="shared" si="23"/>
        <v>1323.0164823254156</v>
      </c>
      <c r="P131" s="17">
        <f t="shared" si="18"/>
        <v>1323.0164823254156</v>
      </c>
    </row>
    <row r="132" spans="1:16" x14ac:dyDescent="0.2">
      <c r="A132" s="41" t="s">
        <v>41</v>
      </c>
      <c r="B132" s="16">
        <v>24589</v>
      </c>
      <c r="C132" s="1">
        <f t="shared" si="19"/>
        <v>6.1267407353882877E-2</v>
      </c>
      <c r="D132" s="5">
        <f t="shared" si="20"/>
        <v>0.30633703676941437</v>
      </c>
      <c r="E132" s="5">
        <f t="shared" si="3"/>
        <v>24589.306337036771</v>
      </c>
      <c r="J132" s="75">
        <f>E132</f>
        <v>24589.306337036771</v>
      </c>
      <c r="P132" s="17">
        <f t="shared" si="18"/>
        <v>24589.306337036771</v>
      </c>
    </row>
    <row r="133" spans="1:16" x14ac:dyDescent="0.2">
      <c r="A133" s="41" t="s">
        <v>42</v>
      </c>
      <c r="B133" s="16">
        <v>4373</v>
      </c>
      <c r="C133" s="1">
        <f t="shared" si="19"/>
        <v>1.0896025554456457E-2</v>
      </c>
      <c r="D133" s="5">
        <f t="shared" si="20"/>
        <v>5.4480127772282283E-2</v>
      </c>
      <c r="E133" s="5">
        <f t="shared" si="3"/>
        <v>4373.054480127772</v>
      </c>
      <c r="J133" s="75">
        <f>E133</f>
        <v>4373.054480127772</v>
      </c>
      <c r="P133" s="17">
        <f t="shared" si="18"/>
        <v>4373.054480127772</v>
      </c>
    </row>
    <row r="134" spans="1:16" x14ac:dyDescent="0.2">
      <c r="A134" s="42" t="s">
        <v>43</v>
      </c>
      <c r="B134" s="16">
        <v>2671</v>
      </c>
      <c r="C134" s="1">
        <f t="shared" si="19"/>
        <v>6.6552216455415493E-3</v>
      </c>
      <c r="D134" s="5">
        <f t="shared" si="20"/>
        <v>3.3276108227707747E-2</v>
      </c>
      <c r="E134" s="5">
        <f t="shared" si="3"/>
        <v>2671.0332761082277</v>
      </c>
      <c r="K134" s="73">
        <f t="shared" ref="K134:K139" si="24">E134</f>
        <v>2671.0332761082277</v>
      </c>
      <c r="P134" s="17">
        <f t="shared" si="18"/>
        <v>2671.0332761082277</v>
      </c>
    </row>
    <row r="135" spans="1:16" x14ac:dyDescent="0.2">
      <c r="A135" s="42" t="s">
        <v>194</v>
      </c>
      <c r="B135" s="16">
        <v>1520</v>
      </c>
      <c r="C135" s="1">
        <f t="shared" si="19"/>
        <v>3.7873219398064976E-3</v>
      </c>
      <c r="D135" s="5">
        <f t="shared" si="20"/>
        <v>1.8936609699032488E-2</v>
      </c>
      <c r="E135" s="5">
        <f>B135+D135</f>
        <v>1520.018936609699</v>
      </c>
      <c r="K135" s="73">
        <f t="shared" si="24"/>
        <v>1520.018936609699</v>
      </c>
      <c r="P135" s="17">
        <f t="shared" si="18"/>
        <v>1520.018936609699</v>
      </c>
    </row>
    <row r="136" spans="1:16" x14ac:dyDescent="0.2">
      <c r="A136" s="42" t="s">
        <v>233</v>
      </c>
      <c r="B136" s="16">
        <v>8</v>
      </c>
      <c r="C136" s="1">
        <f t="shared" si="19"/>
        <v>1.9933273367402618E-5</v>
      </c>
      <c r="D136" s="5">
        <f t="shared" si="20"/>
        <v>9.9666366837013095E-5</v>
      </c>
      <c r="E136" s="5">
        <f t="shared" ref="E136:E139" si="25">B136+D136</f>
        <v>8.0000996663668378</v>
      </c>
      <c r="K136" s="73">
        <f t="shared" si="24"/>
        <v>8.0000996663668378</v>
      </c>
      <c r="P136" s="17">
        <f t="shared" ref="P136:P139" si="26">E136</f>
        <v>8.0000996663668378</v>
      </c>
    </row>
    <row r="137" spans="1:16" x14ac:dyDescent="0.2">
      <c r="A137" s="42" t="s">
        <v>234</v>
      </c>
      <c r="B137" s="16">
        <v>252</v>
      </c>
      <c r="C137" s="1">
        <f t="shared" si="19"/>
        <v>6.2789811107318255E-4</v>
      </c>
      <c r="D137" s="5">
        <f t="shared" si="20"/>
        <v>3.139490555365913E-3</v>
      </c>
      <c r="E137" s="5">
        <f t="shared" si="25"/>
        <v>252.00313949055536</v>
      </c>
      <c r="K137" s="73">
        <f t="shared" si="24"/>
        <v>252.00313949055536</v>
      </c>
      <c r="P137" s="17">
        <f t="shared" si="26"/>
        <v>252.00313949055536</v>
      </c>
    </row>
    <row r="138" spans="1:16" x14ac:dyDescent="0.2">
      <c r="A138" s="42" t="s">
        <v>235</v>
      </c>
      <c r="B138" s="16">
        <v>386</v>
      </c>
      <c r="C138" s="1">
        <f t="shared" si="19"/>
        <v>9.6178043997717641E-4</v>
      </c>
      <c r="D138" s="5">
        <f t="shared" si="20"/>
        <v>4.8089021998858825E-3</v>
      </c>
      <c r="E138" s="5">
        <f t="shared" si="25"/>
        <v>386.0048089021999</v>
      </c>
      <c r="K138" s="73">
        <f t="shared" si="24"/>
        <v>386.0048089021999</v>
      </c>
      <c r="P138" s="17">
        <f t="shared" si="26"/>
        <v>386.0048089021999</v>
      </c>
    </row>
    <row r="139" spans="1:16" x14ac:dyDescent="0.2">
      <c r="A139" s="42" t="s">
        <v>236</v>
      </c>
      <c r="B139" s="16">
        <v>1896</v>
      </c>
      <c r="C139" s="1">
        <f t="shared" si="19"/>
        <v>4.7241857880744205E-3</v>
      </c>
      <c r="D139" s="5">
        <f t="shared" si="20"/>
        <v>2.3620928940372102E-2</v>
      </c>
      <c r="E139" s="5">
        <f t="shared" si="25"/>
        <v>1896.0236209289403</v>
      </c>
      <c r="K139" s="73">
        <f t="shared" si="24"/>
        <v>1896.0236209289403</v>
      </c>
      <c r="P139" s="17">
        <f t="shared" si="26"/>
        <v>1896.0236209289403</v>
      </c>
    </row>
    <row r="140" spans="1:16" x14ac:dyDescent="0.2">
      <c r="A140" s="42" t="s">
        <v>237</v>
      </c>
      <c r="B140" s="16">
        <v>7</v>
      </c>
      <c r="C140" s="1">
        <f t="shared" ref="C140:C171" si="27">B140/$B$166</f>
        <v>1.7441614196477292E-5</v>
      </c>
      <c r="D140" s="5">
        <f t="shared" ref="D140:D171" si="28">C140*$B$169</f>
        <v>8.7208070982386468E-5</v>
      </c>
      <c r="E140" s="5">
        <f t="shared" ref="E140:E146" si="29">B140+D140</f>
        <v>7.0000872080709824</v>
      </c>
      <c r="K140" s="73">
        <f t="shared" ref="K140:K145" si="30">E140</f>
        <v>7.0000872080709824</v>
      </c>
      <c r="P140" s="17">
        <f t="shared" ref="P140:P146" si="31">E140</f>
        <v>7.0000872080709824</v>
      </c>
    </row>
    <row r="141" spans="1:16" x14ac:dyDescent="0.2">
      <c r="A141" s="42" t="s">
        <v>238</v>
      </c>
      <c r="B141" s="16">
        <v>48</v>
      </c>
      <c r="C141" s="1">
        <f t="shared" si="27"/>
        <v>1.1959964020441572E-4</v>
      </c>
      <c r="D141" s="5">
        <f t="shared" si="28"/>
        <v>5.9799820102207862E-4</v>
      </c>
      <c r="E141" s="5">
        <f t="shared" si="29"/>
        <v>48.000597998201023</v>
      </c>
      <c r="K141" s="73">
        <f t="shared" si="30"/>
        <v>48.000597998201023</v>
      </c>
      <c r="P141" s="17">
        <f t="shared" si="31"/>
        <v>48.000597998201023</v>
      </c>
    </row>
    <row r="142" spans="1:16" x14ac:dyDescent="0.2">
      <c r="A142" s="42" t="s">
        <v>249</v>
      </c>
      <c r="B142" s="16">
        <v>2</v>
      </c>
      <c r="C142" s="1">
        <f t="shared" si="27"/>
        <v>4.9833183418506546E-6</v>
      </c>
      <c r="D142" s="5">
        <f t="shared" si="28"/>
        <v>2.4916591709253274E-5</v>
      </c>
      <c r="E142" s="5">
        <f t="shared" si="29"/>
        <v>2.0000249165917094</v>
      </c>
      <c r="K142" s="73">
        <f t="shared" si="30"/>
        <v>2.0000249165917094</v>
      </c>
      <c r="P142" s="17">
        <f t="shared" si="31"/>
        <v>2.0000249165917094</v>
      </c>
    </row>
    <row r="143" spans="1:16" x14ac:dyDescent="0.2">
      <c r="A143" s="42" t="s">
        <v>140</v>
      </c>
      <c r="B143" s="16">
        <v>8979</v>
      </c>
      <c r="C143" s="1">
        <f t="shared" si="27"/>
        <v>2.2372607695738515E-2</v>
      </c>
      <c r="D143" s="5">
        <f t="shared" si="28"/>
        <v>0.11186303847869257</v>
      </c>
      <c r="E143" s="5">
        <f t="shared" si="29"/>
        <v>8979.111863038479</v>
      </c>
      <c r="K143" s="73">
        <f t="shared" si="30"/>
        <v>8979.111863038479</v>
      </c>
      <c r="P143" s="17">
        <f t="shared" si="31"/>
        <v>8979.111863038479</v>
      </c>
    </row>
    <row r="144" spans="1:16" x14ac:dyDescent="0.2">
      <c r="A144" s="42" t="s">
        <v>195</v>
      </c>
      <c r="B144" s="16">
        <v>2796</v>
      </c>
      <c r="C144" s="1">
        <f t="shared" si="27"/>
        <v>6.9666790419072155E-3</v>
      </c>
      <c r="D144" s="5">
        <f t="shared" si="28"/>
        <v>3.4833395209536079E-2</v>
      </c>
      <c r="E144" s="5">
        <f t="shared" si="29"/>
        <v>2796.0348333952097</v>
      </c>
      <c r="K144" s="73">
        <f t="shared" si="30"/>
        <v>2796.0348333952097</v>
      </c>
      <c r="P144" s="17">
        <f t="shared" si="31"/>
        <v>2796.0348333952097</v>
      </c>
    </row>
    <row r="145" spans="1:16" x14ac:dyDescent="0.2">
      <c r="A145" s="42" t="s">
        <v>289</v>
      </c>
      <c r="B145" s="16">
        <v>0</v>
      </c>
      <c r="C145" s="1">
        <f t="shared" si="27"/>
        <v>0</v>
      </c>
      <c r="D145" s="5">
        <f t="shared" si="28"/>
        <v>0</v>
      </c>
      <c r="E145" s="5">
        <f t="shared" si="29"/>
        <v>0</v>
      </c>
      <c r="K145" s="73">
        <f t="shared" si="30"/>
        <v>0</v>
      </c>
      <c r="P145" s="17">
        <f t="shared" si="31"/>
        <v>0</v>
      </c>
    </row>
    <row r="146" spans="1:16" x14ac:dyDescent="0.2">
      <c r="A146" s="39" t="s">
        <v>44</v>
      </c>
      <c r="B146" s="16">
        <v>34</v>
      </c>
      <c r="C146" s="1">
        <f t="shared" si="27"/>
        <v>8.4716411811461132E-5</v>
      </c>
      <c r="D146" s="5">
        <f t="shared" si="28"/>
        <v>4.2358205905730563E-4</v>
      </c>
      <c r="E146" s="5">
        <f t="shared" si="29"/>
        <v>34.000423582059057</v>
      </c>
      <c r="M146" s="76">
        <f>E146</f>
        <v>34.000423582059057</v>
      </c>
      <c r="P146" s="17">
        <f t="shared" si="31"/>
        <v>34.000423582059057</v>
      </c>
    </row>
    <row r="147" spans="1:16" x14ac:dyDescent="0.2">
      <c r="A147" s="40" t="s">
        <v>141</v>
      </c>
      <c r="B147" s="16"/>
      <c r="C147" s="1">
        <f t="shared" si="27"/>
        <v>0</v>
      </c>
      <c r="D147" s="5">
        <f t="shared" si="28"/>
        <v>0</v>
      </c>
      <c r="E147" s="5">
        <f t="shared" ref="E147:E164" si="32">B147+D147</f>
        <v>0</v>
      </c>
      <c r="L147" s="74">
        <f t="shared" ref="L147:L152" si="33">E147</f>
        <v>0</v>
      </c>
      <c r="M147" s="6"/>
      <c r="P147" s="17">
        <f t="shared" si="18"/>
        <v>0</v>
      </c>
    </row>
    <row r="148" spans="1:16" x14ac:dyDescent="0.2">
      <c r="A148" s="40" t="s">
        <v>142</v>
      </c>
      <c r="B148" s="66"/>
      <c r="C148" s="6">
        <f t="shared" si="27"/>
        <v>0</v>
      </c>
      <c r="D148" s="7">
        <f t="shared" si="28"/>
        <v>0</v>
      </c>
      <c r="E148" s="7">
        <f t="shared" si="32"/>
        <v>0</v>
      </c>
      <c r="F148" s="6"/>
      <c r="G148" s="6"/>
      <c r="H148" s="6"/>
      <c r="I148" s="6"/>
      <c r="J148" s="6"/>
      <c r="K148" s="6"/>
      <c r="L148" s="74">
        <f t="shared" si="33"/>
        <v>0</v>
      </c>
      <c r="M148" s="6"/>
      <c r="P148" s="17">
        <f t="shared" si="18"/>
        <v>0</v>
      </c>
    </row>
    <row r="149" spans="1:16" x14ac:dyDescent="0.2">
      <c r="A149" s="40" t="s">
        <v>143</v>
      </c>
      <c r="B149" s="16">
        <v>1</v>
      </c>
      <c r="C149" s="1">
        <f t="shared" si="27"/>
        <v>2.4916591709253273E-6</v>
      </c>
      <c r="D149" s="5">
        <f t="shared" si="28"/>
        <v>1.2458295854626637E-5</v>
      </c>
      <c r="E149" s="5">
        <f t="shared" si="32"/>
        <v>1.0000124582958547</v>
      </c>
      <c r="L149" s="74">
        <f t="shared" si="33"/>
        <v>1.0000124582958547</v>
      </c>
      <c r="P149" s="17">
        <f t="shared" si="18"/>
        <v>1.0000124582958547</v>
      </c>
    </row>
    <row r="150" spans="1:16" x14ac:dyDescent="0.2">
      <c r="A150" s="40" t="s">
        <v>154</v>
      </c>
      <c r="B150" s="16"/>
      <c r="C150" s="1">
        <f t="shared" si="27"/>
        <v>0</v>
      </c>
      <c r="D150" s="5">
        <f t="shared" si="28"/>
        <v>0</v>
      </c>
      <c r="E150" s="5">
        <f t="shared" si="32"/>
        <v>0</v>
      </c>
      <c r="L150" s="74">
        <f t="shared" si="33"/>
        <v>0</v>
      </c>
      <c r="P150" s="17">
        <f t="shared" si="18"/>
        <v>0</v>
      </c>
    </row>
    <row r="151" spans="1:16" x14ac:dyDescent="0.2">
      <c r="A151" s="40" t="s">
        <v>228</v>
      </c>
      <c r="B151" s="16">
        <v>14</v>
      </c>
      <c r="C151" s="1">
        <f t="shared" si="27"/>
        <v>3.4883228392954585E-5</v>
      </c>
      <c r="D151" s="5">
        <f t="shared" si="28"/>
        <v>1.7441614196477294E-4</v>
      </c>
      <c r="E151" s="5">
        <f t="shared" ref="E151" si="34">B151+D151</f>
        <v>14.000174416141965</v>
      </c>
      <c r="L151" s="74">
        <f t="shared" si="33"/>
        <v>14.000174416141965</v>
      </c>
      <c r="P151" s="17">
        <f t="shared" ref="P151" si="35">E151</f>
        <v>14.000174416141965</v>
      </c>
    </row>
    <row r="152" spans="1:16" x14ac:dyDescent="0.2">
      <c r="A152" s="40" t="s">
        <v>144</v>
      </c>
      <c r="B152" s="16">
        <v>3</v>
      </c>
      <c r="C152" s="1">
        <f t="shared" si="27"/>
        <v>7.4749775127759823E-6</v>
      </c>
      <c r="D152" s="5">
        <f t="shared" si="28"/>
        <v>3.7374887563879914E-5</v>
      </c>
      <c r="E152" s="5">
        <f>B152+D152</f>
        <v>3.0000373748875639</v>
      </c>
      <c r="L152" s="74">
        <f t="shared" si="33"/>
        <v>3.0000373748875639</v>
      </c>
      <c r="P152" s="17">
        <f t="shared" si="18"/>
        <v>3.0000373748875639</v>
      </c>
    </row>
    <row r="153" spans="1:16" x14ac:dyDescent="0.2">
      <c r="A153" s="41" t="s">
        <v>217</v>
      </c>
      <c r="B153" s="16">
        <v>30</v>
      </c>
      <c r="C153" s="1">
        <f t="shared" si="27"/>
        <v>7.4749775127759828E-5</v>
      </c>
      <c r="D153" s="5">
        <f t="shared" si="28"/>
        <v>3.7374887563879913E-4</v>
      </c>
      <c r="E153" s="5">
        <f>B153+D153</f>
        <v>30.000373748875639</v>
      </c>
      <c r="J153" s="75">
        <f>E153</f>
        <v>30.000373748875639</v>
      </c>
      <c r="P153" s="17">
        <f t="shared" si="18"/>
        <v>30.000373748875639</v>
      </c>
    </row>
    <row r="154" spans="1:16" x14ac:dyDescent="0.2">
      <c r="A154" s="41" t="s">
        <v>250</v>
      </c>
      <c r="B154" s="16">
        <v>2</v>
      </c>
      <c r="C154" s="1">
        <f t="shared" si="27"/>
        <v>4.9833183418506546E-6</v>
      </c>
      <c r="D154" s="5">
        <f t="shared" si="28"/>
        <v>2.4916591709253274E-5</v>
      </c>
      <c r="E154" s="5">
        <f>B154+D154</f>
        <v>2.0000249165917094</v>
      </c>
      <c r="J154" s="75">
        <f>E154</f>
        <v>2.0000249165917094</v>
      </c>
      <c r="P154" s="17">
        <f t="shared" si="18"/>
        <v>2.0000249165917094</v>
      </c>
    </row>
    <row r="155" spans="1:16" x14ac:dyDescent="0.2">
      <c r="A155" s="41" t="s">
        <v>45</v>
      </c>
      <c r="B155" s="16">
        <v>86</v>
      </c>
      <c r="C155" s="1">
        <f t="shared" si="27"/>
        <v>2.1428268869957815E-4</v>
      </c>
      <c r="D155" s="5">
        <f t="shared" si="28"/>
        <v>1.0714134434978908E-3</v>
      </c>
      <c r="E155" s="5">
        <f>B155+D155</f>
        <v>86.001071413443498</v>
      </c>
      <c r="J155" s="75">
        <f>E155</f>
        <v>86.001071413443498</v>
      </c>
      <c r="P155" s="17">
        <f t="shared" si="18"/>
        <v>86.001071413443498</v>
      </c>
    </row>
    <row r="156" spans="1:16" x14ac:dyDescent="0.2">
      <c r="A156" s="42" t="s">
        <v>145</v>
      </c>
      <c r="B156" s="16">
        <v>347</v>
      </c>
      <c r="C156" s="1">
        <f t="shared" si="27"/>
        <v>8.6460573231108867E-4</v>
      </c>
      <c r="D156" s="5">
        <f t="shared" si="28"/>
        <v>4.3230286615554437E-3</v>
      </c>
      <c r="E156" s="5">
        <f t="shared" si="32"/>
        <v>347.00432302866153</v>
      </c>
      <c r="K156" s="73">
        <f>E156</f>
        <v>347.00432302866153</v>
      </c>
      <c r="P156" s="17">
        <f t="shared" si="18"/>
        <v>347.00432302866153</v>
      </c>
    </row>
    <row r="157" spans="1:16" x14ac:dyDescent="0.2">
      <c r="A157" s="42" t="s">
        <v>196</v>
      </c>
      <c r="B157" s="16">
        <v>351</v>
      </c>
      <c r="C157" s="1">
        <f t="shared" si="27"/>
        <v>8.7457236899478991E-4</v>
      </c>
      <c r="D157" s="5">
        <f t="shared" si="28"/>
        <v>4.3728618449739498E-3</v>
      </c>
      <c r="E157" s="5">
        <f t="shared" si="32"/>
        <v>351.00437286184496</v>
      </c>
      <c r="K157" s="73">
        <f>E157</f>
        <v>351.00437286184496</v>
      </c>
      <c r="P157" s="17">
        <f t="shared" si="18"/>
        <v>351.00437286184496</v>
      </c>
    </row>
    <row r="158" spans="1:16" x14ac:dyDescent="0.2">
      <c r="A158" s="42" t="s">
        <v>218</v>
      </c>
      <c r="B158" s="16"/>
      <c r="C158" s="1">
        <f t="shared" si="27"/>
        <v>0</v>
      </c>
      <c r="D158" s="5">
        <f t="shared" si="28"/>
        <v>0</v>
      </c>
      <c r="E158" s="5">
        <f t="shared" si="32"/>
        <v>0</v>
      </c>
      <c r="K158" s="73">
        <f>E158</f>
        <v>0</v>
      </c>
      <c r="P158" s="17">
        <f t="shared" si="18"/>
        <v>0</v>
      </c>
    </row>
    <row r="159" spans="1:16" x14ac:dyDescent="0.2">
      <c r="A159" s="42" t="s">
        <v>219</v>
      </c>
      <c r="B159" s="16"/>
      <c r="C159" s="1">
        <f t="shared" si="27"/>
        <v>0</v>
      </c>
      <c r="D159" s="5">
        <f t="shared" si="28"/>
        <v>0</v>
      </c>
      <c r="E159" s="5">
        <f t="shared" si="32"/>
        <v>0</v>
      </c>
      <c r="K159" s="73">
        <f>E159</f>
        <v>0</v>
      </c>
      <c r="P159" s="17">
        <f t="shared" si="18"/>
        <v>0</v>
      </c>
    </row>
    <row r="160" spans="1:16" x14ac:dyDescent="0.2">
      <c r="A160" s="42" t="s">
        <v>220</v>
      </c>
      <c r="B160" s="16">
        <v>6</v>
      </c>
      <c r="C160" s="1">
        <f t="shared" si="27"/>
        <v>1.4949955025551965E-5</v>
      </c>
      <c r="D160" s="5">
        <f t="shared" si="28"/>
        <v>7.4749775127759828E-5</v>
      </c>
      <c r="E160" s="5">
        <f>B160+D160</f>
        <v>6.0000747497751279</v>
      </c>
      <c r="K160" s="73">
        <f>E160</f>
        <v>6.0000747497751279</v>
      </c>
      <c r="P160" s="17">
        <f t="shared" si="18"/>
        <v>6.0000747497751279</v>
      </c>
    </row>
    <row r="161" spans="1:16" x14ac:dyDescent="0.2">
      <c r="A161" s="40" t="s">
        <v>146</v>
      </c>
      <c r="B161" s="16"/>
      <c r="C161" s="1">
        <f t="shared" si="27"/>
        <v>0</v>
      </c>
      <c r="D161" s="5">
        <f t="shared" si="28"/>
        <v>0</v>
      </c>
      <c r="E161" s="5">
        <f t="shared" si="32"/>
        <v>0</v>
      </c>
      <c r="L161" s="74">
        <f>E161</f>
        <v>0</v>
      </c>
      <c r="P161" s="17">
        <f t="shared" si="18"/>
        <v>0</v>
      </c>
    </row>
    <row r="162" spans="1:16" x14ac:dyDescent="0.2">
      <c r="A162" s="40" t="s">
        <v>152</v>
      </c>
      <c r="B162" s="16"/>
      <c r="C162" s="1">
        <f t="shared" si="27"/>
        <v>0</v>
      </c>
      <c r="D162" s="5">
        <f t="shared" si="28"/>
        <v>0</v>
      </c>
      <c r="E162" s="5">
        <f t="shared" si="32"/>
        <v>0</v>
      </c>
      <c r="L162" s="74">
        <f>E162</f>
        <v>0</v>
      </c>
      <c r="P162" s="17">
        <f>E162</f>
        <v>0</v>
      </c>
    </row>
    <row r="163" spans="1:16" x14ac:dyDescent="0.2">
      <c r="A163" s="45" t="s">
        <v>230</v>
      </c>
      <c r="B163" s="113"/>
      <c r="C163" s="114">
        <f t="shared" si="27"/>
        <v>0</v>
      </c>
      <c r="D163" s="83">
        <f t="shared" si="28"/>
        <v>0</v>
      </c>
      <c r="E163" s="83">
        <f t="shared" ref="E163" si="36">B163+D163</f>
        <v>0</v>
      </c>
      <c r="N163" s="77">
        <f>E163</f>
        <v>0</v>
      </c>
      <c r="P163" s="17">
        <f t="shared" ref="P163" si="37">E163</f>
        <v>0</v>
      </c>
    </row>
    <row r="164" spans="1:16" x14ac:dyDescent="0.2">
      <c r="A164" s="117" t="s">
        <v>147</v>
      </c>
      <c r="B164" s="20"/>
      <c r="C164" s="8">
        <f t="shared" si="27"/>
        <v>0</v>
      </c>
      <c r="D164" s="11">
        <f t="shared" si="28"/>
        <v>0</v>
      </c>
      <c r="E164" s="11">
        <f t="shared" si="32"/>
        <v>0</v>
      </c>
      <c r="F164" s="8"/>
      <c r="G164" s="8"/>
      <c r="H164" s="8"/>
      <c r="I164" s="8"/>
      <c r="J164" s="8"/>
      <c r="K164" s="8"/>
      <c r="L164" s="8"/>
      <c r="M164" s="8"/>
      <c r="N164" s="119">
        <f>E164</f>
        <v>0</v>
      </c>
      <c r="O164" s="8"/>
      <c r="P164" s="120">
        <f t="shared" si="18"/>
        <v>0</v>
      </c>
    </row>
    <row r="165" spans="1:16" x14ac:dyDescent="0.2">
      <c r="A165"/>
      <c r="B165" s="16"/>
    </row>
    <row r="166" spans="1:16" x14ac:dyDescent="0.2">
      <c r="A166" s="1" t="s">
        <v>67</v>
      </c>
      <c r="B166" s="16">
        <f>SUM(B12:B164)</f>
        <v>401339</v>
      </c>
      <c r="C166" s="1">
        <f>B166/$B$167</f>
        <v>0.99998754185935257</v>
      </c>
      <c r="D166" s="5">
        <f t="shared" ref="D166:P166" si="38">SUM(D12:D164)</f>
        <v>4.9999999999999982</v>
      </c>
      <c r="E166" s="5">
        <f t="shared" si="38"/>
        <v>401343.99999999994</v>
      </c>
      <c r="F166" s="33">
        <f t="shared" si="38"/>
        <v>68977.859335873189</v>
      </c>
      <c r="G166" s="34">
        <f t="shared" si="38"/>
        <v>33021.411385387415</v>
      </c>
      <c r="H166" s="31">
        <f t="shared" si="38"/>
        <v>501.00624160622323</v>
      </c>
      <c r="I166" s="32">
        <f t="shared" si="38"/>
        <v>369.00459711117037</v>
      </c>
      <c r="J166" s="38">
        <f t="shared" si="38"/>
        <v>45662.568870705312</v>
      </c>
      <c r="K166" s="35">
        <f t="shared" si="38"/>
        <v>46428.57841375994</v>
      </c>
      <c r="L166" s="36">
        <f t="shared" si="38"/>
        <v>1341.0167065747412</v>
      </c>
      <c r="M166" s="37">
        <f t="shared" si="38"/>
        <v>34.000423582059057</v>
      </c>
      <c r="N166" s="44">
        <f t="shared" si="38"/>
        <v>0</v>
      </c>
      <c r="O166" s="82">
        <f t="shared" si="38"/>
        <v>205008.55402539996</v>
      </c>
      <c r="P166" s="5">
        <f>SUM(P12:P164)</f>
        <v>196335.44597460009</v>
      </c>
    </row>
    <row r="167" spans="1:16" x14ac:dyDescent="0.2">
      <c r="A167" s="1" t="s">
        <v>68</v>
      </c>
      <c r="B167" s="5">
        <v>401344</v>
      </c>
      <c r="D167" s="5" t="s">
        <v>66</v>
      </c>
      <c r="E167" s="5">
        <f>SUM(F166:O166)</f>
        <v>401344</v>
      </c>
    </row>
    <row r="168" spans="1:16" x14ac:dyDescent="0.2">
      <c r="B168" s="5" t="s">
        <v>66</v>
      </c>
      <c r="C168" s="5"/>
      <c r="E168" s="5">
        <f>SUM(O166:P166)</f>
        <v>401344.00000000006</v>
      </c>
      <c r="F168" s="92">
        <f>SUM(B91:B92)</f>
        <v>43332</v>
      </c>
    </row>
    <row r="169" spans="1:16" ht="38.25" x14ac:dyDescent="0.2">
      <c r="A169" s="18" t="s">
        <v>69</v>
      </c>
      <c r="B169" s="19">
        <f>B167-B166</f>
        <v>5</v>
      </c>
      <c r="F169" s="93">
        <f>F168/F166</f>
        <v>0.6282015768132776</v>
      </c>
    </row>
    <row r="170" spans="1:16" ht="13.5" thickBot="1" x14ac:dyDescent="0.25"/>
    <row r="171" spans="1:16" x14ac:dyDescent="0.2">
      <c r="A171" s="46"/>
      <c r="B171" s="47"/>
      <c r="C171" s="48"/>
      <c r="D171" s="47"/>
      <c r="E171" s="47"/>
      <c r="F171" s="48"/>
      <c r="G171" s="48"/>
      <c r="H171" s="48"/>
      <c r="I171" s="48"/>
      <c r="J171" s="48"/>
      <c r="K171" s="48"/>
      <c r="L171" s="49"/>
    </row>
    <row r="172" spans="1:16" x14ac:dyDescent="0.2">
      <c r="A172" s="50">
        <v>1</v>
      </c>
      <c r="B172" s="51" t="s">
        <v>159</v>
      </c>
      <c r="C172" s="52"/>
      <c r="D172" s="51"/>
      <c r="E172" s="51"/>
      <c r="F172" s="52"/>
      <c r="G172" s="52"/>
      <c r="H172" s="52"/>
      <c r="I172" s="53">
        <f>P166</f>
        <v>196335.44597460009</v>
      </c>
      <c r="J172" s="52"/>
      <c r="K172" s="52"/>
      <c r="L172" s="54"/>
    </row>
    <row r="173" spans="1:16" ht="13.5" thickBot="1" x14ac:dyDescent="0.25">
      <c r="A173" s="50"/>
      <c r="B173" s="51"/>
      <c r="C173" s="52"/>
      <c r="D173" s="51"/>
      <c r="E173" s="51"/>
      <c r="F173" s="52"/>
      <c r="G173" s="52"/>
      <c r="H173" s="52"/>
      <c r="I173" s="55"/>
      <c r="J173" s="52"/>
      <c r="K173" s="52"/>
      <c r="L173" s="54"/>
    </row>
    <row r="174" spans="1:16" ht="13.5" thickBot="1" x14ac:dyDescent="0.25">
      <c r="A174" s="50"/>
      <c r="B174" s="51"/>
      <c r="C174" s="52"/>
      <c r="D174" s="51"/>
      <c r="E174" s="51"/>
      <c r="F174" s="52"/>
      <c r="G174" s="52"/>
      <c r="H174" s="52"/>
      <c r="I174" s="57" t="s">
        <v>160</v>
      </c>
      <c r="J174" s="57" t="s">
        <v>161</v>
      </c>
      <c r="K174" s="56" t="s">
        <v>58</v>
      </c>
      <c r="L174" s="54"/>
    </row>
    <row r="175" spans="1:16" x14ac:dyDescent="0.2">
      <c r="A175" s="50">
        <v>2</v>
      </c>
      <c r="B175" s="51" t="s">
        <v>162</v>
      </c>
      <c r="C175" s="52"/>
      <c r="D175" s="51"/>
      <c r="E175" s="51"/>
      <c r="F175" s="52"/>
      <c r="G175" s="52"/>
      <c r="H175" s="52"/>
      <c r="I175" s="58">
        <f>G166</f>
        <v>33021.411385387415</v>
      </c>
      <c r="J175" s="58">
        <f>F166</f>
        <v>68977.859335873189</v>
      </c>
      <c r="K175" s="58">
        <f>I175+J175</f>
        <v>101999.2707212606</v>
      </c>
      <c r="L175" s="54"/>
    </row>
    <row r="176" spans="1:16" x14ac:dyDescent="0.2">
      <c r="A176" s="50">
        <v>3</v>
      </c>
      <c r="B176" s="51" t="s">
        <v>163</v>
      </c>
      <c r="C176" s="52"/>
      <c r="D176" s="51"/>
      <c r="E176" s="51"/>
      <c r="F176" s="52"/>
      <c r="G176" s="52"/>
      <c r="H176" s="52"/>
      <c r="I176" s="58">
        <f>H166</f>
        <v>501.00624160622323</v>
      </c>
      <c r="J176" s="58">
        <f>I166</f>
        <v>369.00459711117037</v>
      </c>
      <c r="K176" s="58">
        <f>I176+J176</f>
        <v>870.01083871739365</v>
      </c>
      <c r="L176" s="54"/>
    </row>
    <row r="177" spans="1:12" x14ac:dyDescent="0.2">
      <c r="A177" s="50">
        <v>4</v>
      </c>
      <c r="B177" s="51" t="s">
        <v>164</v>
      </c>
      <c r="C177" s="52"/>
      <c r="D177" s="51"/>
      <c r="E177" s="51"/>
      <c r="F177" s="52"/>
      <c r="G177" s="52"/>
      <c r="H177" s="52"/>
      <c r="I177" s="58">
        <f>J166</f>
        <v>45662.568870705312</v>
      </c>
      <c r="J177" s="100">
        <f>K166</f>
        <v>46428.57841375994</v>
      </c>
      <c r="K177" s="58">
        <f>I177+J177</f>
        <v>92091.14728446526</v>
      </c>
      <c r="L177" s="54"/>
    </row>
    <row r="178" spans="1:12" x14ac:dyDescent="0.2">
      <c r="A178" s="50">
        <v>5</v>
      </c>
      <c r="B178" s="51" t="s">
        <v>165</v>
      </c>
      <c r="C178" s="52"/>
      <c r="D178" s="51"/>
      <c r="E178" s="51"/>
      <c r="F178" s="52"/>
      <c r="G178" s="52"/>
      <c r="H178" s="52"/>
      <c r="I178" s="59">
        <f>L166</f>
        <v>1341.0167065747412</v>
      </c>
      <c r="J178" s="101"/>
      <c r="K178" s="52"/>
      <c r="L178" s="54"/>
    </row>
    <row r="179" spans="1:12" x14ac:dyDescent="0.2">
      <c r="A179" s="50">
        <v>6</v>
      </c>
      <c r="B179" s="51" t="s">
        <v>166</v>
      </c>
      <c r="C179" s="99"/>
      <c r="D179" s="102"/>
      <c r="E179" s="102"/>
      <c r="F179" s="52"/>
      <c r="G179" s="52"/>
      <c r="H179" s="52"/>
      <c r="I179" s="53">
        <f>M166</f>
        <v>34.000423582059057</v>
      </c>
      <c r="J179" s="101"/>
      <c r="K179" s="52"/>
      <c r="L179" s="54"/>
    </row>
    <row r="180" spans="1:12" x14ac:dyDescent="0.2">
      <c r="A180" s="50">
        <v>9</v>
      </c>
      <c r="B180" s="51" t="s">
        <v>167</v>
      </c>
      <c r="C180" s="101"/>
      <c r="D180" s="102"/>
      <c r="E180" s="102"/>
      <c r="F180" s="52"/>
      <c r="G180" s="52"/>
      <c r="H180" s="52"/>
      <c r="I180" s="52"/>
      <c r="J180" s="101"/>
      <c r="K180" s="52"/>
      <c r="L180" s="54"/>
    </row>
    <row r="181" spans="1:12" x14ac:dyDescent="0.2">
      <c r="A181" s="50"/>
      <c r="B181" s="60"/>
      <c r="C181" s="103"/>
      <c r="D181" s="104"/>
      <c r="E181" s="102"/>
      <c r="F181" s="52"/>
      <c r="G181" s="52"/>
      <c r="H181" s="52"/>
      <c r="I181" s="52"/>
      <c r="J181" s="101"/>
      <c r="K181" s="52"/>
      <c r="L181" s="54"/>
    </row>
    <row r="182" spans="1:12" x14ac:dyDescent="0.2">
      <c r="A182" s="51" t="s">
        <v>168</v>
      </c>
      <c r="B182" s="102">
        <f>SUM(K112:K125)</f>
        <v>27159.338354857115</v>
      </c>
      <c r="C182" s="102" t="s">
        <v>175</v>
      </c>
      <c r="D182" s="102">
        <f>SUM(I14:I36)</f>
        <v>80.00099666366836</v>
      </c>
      <c r="E182" s="51" t="s">
        <v>169</v>
      </c>
      <c r="F182" s="102">
        <f>SUM(I41:I45)</f>
        <v>21.00026162421295</v>
      </c>
      <c r="G182" s="51" t="s">
        <v>172</v>
      </c>
      <c r="H182" s="102">
        <f>SUM(K134:K146)</f>
        <v>18565.231288262541</v>
      </c>
      <c r="I182" s="51" t="s">
        <v>173</v>
      </c>
      <c r="J182" s="102">
        <f>SUM(K156:K160)</f>
        <v>704.00877064028157</v>
      </c>
      <c r="K182" s="51" t="s">
        <v>174</v>
      </c>
      <c r="L182" s="102">
        <f>SUM(I62:I77)</f>
        <v>261.00325161521801</v>
      </c>
    </row>
    <row r="183" spans="1:12" x14ac:dyDescent="0.2">
      <c r="A183" s="50"/>
      <c r="B183" s="104"/>
      <c r="C183" s="101"/>
      <c r="D183" s="104"/>
      <c r="E183" s="102"/>
      <c r="F183" s="52"/>
      <c r="G183" s="52"/>
      <c r="H183" s="52"/>
      <c r="I183" s="52"/>
      <c r="J183" s="99"/>
      <c r="K183" s="52"/>
      <c r="L183" s="54"/>
    </row>
    <row r="184" spans="1:12" x14ac:dyDescent="0.2">
      <c r="A184" s="50"/>
      <c r="B184" s="104"/>
      <c r="C184" s="101"/>
      <c r="D184" s="104"/>
      <c r="E184" s="102"/>
      <c r="F184" s="52"/>
      <c r="G184" s="52"/>
      <c r="H184" s="52"/>
      <c r="I184" s="52"/>
      <c r="J184" s="52"/>
      <c r="K184" s="52"/>
      <c r="L184" s="54"/>
    </row>
    <row r="185" spans="1:12" x14ac:dyDescent="0.2">
      <c r="A185" s="50"/>
      <c r="B185" s="104"/>
      <c r="C185" s="101"/>
      <c r="D185" s="104"/>
      <c r="E185" s="102"/>
      <c r="F185" s="52"/>
      <c r="G185" s="52"/>
      <c r="H185" s="52"/>
      <c r="I185" s="52"/>
      <c r="J185" s="52"/>
      <c r="K185" s="52"/>
      <c r="L185" s="54"/>
    </row>
    <row r="186" spans="1:12" x14ac:dyDescent="0.2">
      <c r="A186" s="50"/>
      <c r="B186" s="104"/>
      <c r="C186" s="101"/>
      <c r="D186" s="104"/>
      <c r="E186" s="102"/>
      <c r="F186" s="52"/>
      <c r="G186" s="52"/>
      <c r="H186" s="52"/>
      <c r="I186" s="52"/>
      <c r="J186" s="52"/>
      <c r="K186" s="52"/>
      <c r="L186" s="54"/>
    </row>
    <row r="187" spans="1:12" x14ac:dyDescent="0.2">
      <c r="A187" s="50"/>
      <c r="B187" s="104"/>
      <c r="C187" s="101"/>
      <c r="D187" s="104"/>
      <c r="E187" s="102"/>
      <c r="F187" s="52"/>
      <c r="G187" s="52"/>
      <c r="H187" s="52"/>
      <c r="I187" s="52"/>
      <c r="J187" s="52"/>
      <c r="K187" s="52"/>
      <c r="L187" s="54"/>
    </row>
    <row r="188" spans="1:12" ht="13.5" thickBot="1" x14ac:dyDescent="0.25">
      <c r="A188" s="61"/>
      <c r="B188" s="62"/>
      <c r="C188" s="63"/>
      <c r="D188" s="62"/>
      <c r="E188" s="62"/>
      <c r="F188" s="63"/>
      <c r="G188" s="63"/>
      <c r="H188" s="63"/>
      <c r="I188" s="63"/>
      <c r="J188" s="63"/>
      <c r="K188" s="63"/>
      <c r="L188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zoomScale="80" zoomScaleNormal="80" workbookViewId="0">
      <pane ySplit="11" topLeftCell="A90" activePane="bottomLeft" state="frozen"/>
      <selection pane="bottomLeft" activeCell="I100" sqref="I100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7" width="11.28515625" style="1" bestFit="1" customWidth="1"/>
    <col min="8" max="8" width="9.140625" style="1"/>
    <col min="9" max="10" width="9.5703125" style="1" customWidth="1"/>
    <col min="11" max="11" width="9.7109375" style="1" customWidth="1"/>
    <col min="12" max="12" width="10" style="1" customWidth="1"/>
    <col min="13" max="14" width="9.140625" style="1"/>
    <col min="15" max="15" width="11.140625" style="1" customWidth="1"/>
    <col min="16" max="17" width="10.1406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185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251</v>
      </c>
      <c r="B12"/>
      <c r="C12" s="1">
        <f t="shared" ref="C12:C43" si="0">B12/$B$194</f>
        <v>0</v>
      </c>
      <c r="D12" s="5">
        <f t="shared" ref="D12:D43" si="1">C12*$B$197</f>
        <v>0</v>
      </c>
      <c r="E12" s="5">
        <f t="shared" ref="E12:E192" si="2">B12+D12</f>
        <v>0</v>
      </c>
      <c r="H12" s="69">
        <f>E12</f>
        <v>0</v>
      </c>
      <c r="I12" s="17"/>
      <c r="P12" s="17">
        <f>E12</f>
        <v>0</v>
      </c>
    </row>
    <row r="13" spans="1:16" x14ac:dyDescent="0.2">
      <c r="A13" s="28" t="s">
        <v>71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9">
        <f>E13</f>
        <v>0</v>
      </c>
      <c r="I13" s="17"/>
      <c r="P13" s="17">
        <f>E13</f>
        <v>0</v>
      </c>
    </row>
    <row r="14" spans="1:16" x14ac:dyDescent="0.2">
      <c r="A14" s="30" t="s">
        <v>72</v>
      </c>
      <c r="B14">
        <v>3</v>
      </c>
      <c r="C14" s="1">
        <f t="shared" si="0"/>
        <v>3.4773940409057454E-6</v>
      </c>
      <c r="D14" s="5">
        <f t="shared" si="1"/>
        <v>0</v>
      </c>
      <c r="E14" s="5">
        <f>B14+D14</f>
        <v>3</v>
      </c>
      <c r="H14" s="6"/>
      <c r="I14" s="67">
        <f>E14</f>
        <v>3</v>
      </c>
      <c r="P14" s="17">
        <f t="shared" ref="P14:P99" si="3">E14</f>
        <v>3</v>
      </c>
    </row>
    <row r="15" spans="1:16" x14ac:dyDescent="0.2">
      <c r="A15" s="28" t="s">
        <v>0</v>
      </c>
      <c r="B15">
        <v>106</v>
      </c>
      <c r="C15" s="1">
        <f t="shared" si="0"/>
        <v>1.2286792277866967E-4</v>
      </c>
      <c r="D15" s="5">
        <f t="shared" si="1"/>
        <v>0</v>
      </c>
      <c r="E15" s="5">
        <f>B15+D15</f>
        <v>106</v>
      </c>
      <c r="H15" s="69">
        <f>E15</f>
        <v>106</v>
      </c>
      <c r="I15" s="17"/>
      <c r="P15" s="17">
        <f t="shared" si="3"/>
        <v>106</v>
      </c>
    </row>
    <row r="16" spans="1:16" x14ac:dyDescent="0.2">
      <c r="A16" s="28" t="s">
        <v>74</v>
      </c>
      <c r="B16">
        <v>8</v>
      </c>
      <c r="C16" s="1">
        <f t="shared" si="0"/>
        <v>9.2730507757486544E-6</v>
      </c>
      <c r="D16" s="5">
        <f t="shared" si="1"/>
        <v>0</v>
      </c>
      <c r="E16" s="5">
        <f t="shared" si="2"/>
        <v>8</v>
      </c>
      <c r="H16" s="69">
        <f>E16</f>
        <v>8</v>
      </c>
      <c r="P16" s="17">
        <f t="shared" si="3"/>
        <v>8</v>
      </c>
    </row>
    <row r="17" spans="1:16" x14ac:dyDescent="0.2">
      <c r="A17" s="84" t="s">
        <v>75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9">
        <f>E17</f>
        <v>0</v>
      </c>
      <c r="P17" s="17">
        <f t="shared" si="3"/>
        <v>0</v>
      </c>
    </row>
    <row r="18" spans="1:16" x14ac:dyDescent="0.2">
      <c r="A18" s="28" t="s">
        <v>1</v>
      </c>
      <c r="B18">
        <v>436</v>
      </c>
      <c r="C18" s="1">
        <f t="shared" si="0"/>
        <v>5.0538126727830166E-4</v>
      </c>
      <c r="D18" s="5">
        <f t="shared" si="1"/>
        <v>0</v>
      </c>
      <c r="E18" s="5">
        <f t="shared" si="2"/>
        <v>436</v>
      </c>
      <c r="H18" s="69">
        <f>E18</f>
        <v>436</v>
      </c>
      <c r="P18" s="17">
        <f t="shared" si="3"/>
        <v>436</v>
      </c>
    </row>
    <row r="19" spans="1:16" x14ac:dyDescent="0.2">
      <c r="A19" s="30" t="s">
        <v>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"/>
      <c r="I19" s="70">
        <f>E19</f>
        <v>0</v>
      </c>
      <c r="P19" s="17">
        <f t="shared" si="3"/>
        <v>0</v>
      </c>
    </row>
    <row r="20" spans="1:16" x14ac:dyDescent="0.2">
      <c r="A20" s="84" t="s">
        <v>76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86">
        <f>E20</f>
        <v>0</v>
      </c>
      <c r="I20" s="79"/>
      <c r="P20" s="17">
        <f t="shared" si="3"/>
        <v>0</v>
      </c>
    </row>
    <row r="21" spans="1:16" x14ac:dyDescent="0.2">
      <c r="A21" s="30" t="s">
        <v>148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70">
        <f>E21</f>
        <v>0</v>
      </c>
      <c r="P21" s="17">
        <f t="shared" si="3"/>
        <v>0</v>
      </c>
    </row>
    <row r="22" spans="1:16" x14ac:dyDescent="0.2">
      <c r="A22" s="28" t="s">
        <v>78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H22" s="69">
        <f>E22</f>
        <v>0</v>
      </c>
      <c r="P22" s="17">
        <f t="shared" si="3"/>
        <v>0</v>
      </c>
    </row>
    <row r="23" spans="1:16" x14ac:dyDescent="0.2">
      <c r="A23" s="30" t="s">
        <v>270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70">
        <f>E23</f>
        <v>0</v>
      </c>
      <c r="P23" s="17">
        <f t="shared" si="3"/>
        <v>0</v>
      </c>
    </row>
    <row r="24" spans="1:16" x14ac:dyDescent="0.2">
      <c r="A24" s="30" t="s">
        <v>178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70">
        <f>E24</f>
        <v>0</v>
      </c>
      <c r="P24" s="17">
        <f>E24</f>
        <v>0</v>
      </c>
    </row>
    <row r="25" spans="1:16" x14ac:dyDescent="0.2">
      <c r="A25" s="30" t="s">
        <v>79</v>
      </c>
      <c r="B25">
        <v>8</v>
      </c>
      <c r="C25" s="1">
        <f t="shared" si="0"/>
        <v>9.2730507757486544E-6</v>
      </c>
      <c r="D25" s="5">
        <f t="shared" si="1"/>
        <v>0</v>
      </c>
      <c r="E25" s="5">
        <f t="shared" si="2"/>
        <v>8</v>
      </c>
      <c r="I25" s="70">
        <f t="shared" ref="I25:I41" si="4">E25</f>
        <v>8</v>
      </c>
      <c r="P25" s="17">
        <f t="shared" si="3"/>
        <v>8</v>
      </c>
    </row>
    <row r="26" spans="1:16" x14ac:dyDescent="0.2">
      <c r="A26" s="30" t="s">
        <v>80</v>
      </c>
      <c r="B26">
        <v>0</v>
      </c>
      <c r="C26" s="1">
        <f t="shared" si="0"/>
        <v>0</v>
      </c>
      <c r="D26" s="5">
        <f t="shared" si="1"/>
        <v>0</v>
      </c>
      <c r="E26" s="5">
        <f>B26+D26</f>
        <v>0</v>
      </c>
      <c r="I26" s="70">
        <f t="shared" si="4"/>
        <v>0</v>
      </c>
      <c r="P26" s="17">
        <f t="shared" si="3"/>
        <v>0</v>
      </c>
    </row>
    <row r="27" spans="1:16" x14ac:dyDescent="0.2">
      <c r="A27" s="30" t="s">
        <v>81</v>
      </c>
      <c r="B27">
        <v>48</v>
      </c>
      <c r="C27" s="1">
        <f t="shared" si="0"/>
        <v>5.5638304654491926E-5</v>
      </c>
      <c r="D27" s="5">
        <f t="shared" si="1"/>
        <v>0</v>
      </c>
      <c r="E27" s="5">
        <f t="shared" si="2"/>
        <v>48</v>
      </c>
      <c r="I27" s="70">
        <f t="shared" si="4"/>
        <v>48</v>
      </c>
      <c r="P27" s="17">
        <f t="shared" si="3"/>
        <v>48</v>
      </c>
    </row>
    <row r="28" spans="1:16" x14ac:dyDescent="0.2">
      <c r="A28" s="30" t="s">
        <v>82</v>
      </c>
      <c r="B28">
        <v>0</v>
      </c>
      <c r="C28" s="1">
        <f t="shared" si="0"/>
        <v>0</v>
      </c>
      <c r="D28" s="5">
        <f t="shared" si="1"/>
        <v>0</v>
      </c>
      <c r="E28" s="5">
        <f>B28+D28</f>
        <v>0</v>
      </c>
      <c r="I28" s="70">
        <f>E28</f>
        <v>0</v>
      </c>
      <c r="P28" s="17">
        <f>E28</f>
        <v>0</v>
      </c>
    </row>
    <row r="29" spans="1:16" x14ac:dyDescent="0.2">
      <c r="A29" s="30" t="s">
        <v>83</v>
      </c>
      <c r="B29">
        <v>1</v>
      </c>
      <c r="C29" s="1">
        <f t="shared" si="0"/>
        <v>1.1591313469685818E-6</v>
      </c>
      <c r="D29" s="5">
        <f t="shared" si="1"/>
        <v>0</v>
      </c>
      <c r="E29" s="5">
        <f t="shared" si="2"/>
        <v>1</v>
      </c>
      <c r="I29" s="70">
        <f t="shared" si="4"/>
        <v>1</v>
      </c>
      <c r="P29" s="17">
        <f t="shared" si="3"/>
        <v>1</v>
      </c>
    </row>
    <row r="30" spans="1:16" x14ac:dyDescent="0.2">
      <c r="A30" s="30" t="s">
        <v>84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70">
        <f t="shared" si="4"/>
        <v>0</v>
      </c>
      <c r="P30" s="17">
        <f t="shared" si="3"/>
        <v>0</v>
      </c>
    </row>
    <row r="31" spans="1:16" x14ac:dyDescent="0.2">
      <c r="A31" s="30" t="s">
        <v>85</v>
      </c>
      <c r="B31">
        <v>81</v>
      </c>
      <c r="C31" s="1">
        <f t="shared" si="0"/>
        <v>9.3889639104455117E-5</v>
      </c>
      <c r="D31" s="5">
        <f t="shared" si="1"/>
        <v>0</v>
      </c>
      <c r="E31" s="5">
        <f t="shared" si="2"/>
        <v>81</v>
      </c>
      <c r="I31" s="70">
        <f t="shared" si="4"/>
        <v>81</v>
      </c>
      <c r="P31" s="17">
        <f t="shared" si="3"/>
        <v>81</v>
      </c>
    </row>
    <row r="32" spans="1:16" x14ac:dyDescent="0.2">
      <c r="A32" s="30" t="s">
        <v>86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70">
        <f>E32</f>
        <v>0</v>
      </c>
      <c r="P32" s="17">
        <f>E32</f>
        <v>0</v>
      </c>
    </row>
    <row r="33" spans="1:16" x14ac:dyDescent="0.2">
      <c r="A33" s="30" t="s">
        <v>179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I33" s="70">
        <f t="shared" si="4"/>
        <v>0</v>
      </c>
      <c r="P33" s="17">
        <f t="shared" si="3"/>
        <v>0</v>
      </c>
    </row>
    <row r="34" spans="1:16" x14ac:dyDescent="0.2">
      <c r="A34" s="30" t="s">
        <v>87</v>
      </c>
      <c r="B34">
        <v>227</v>
      </c>
      <c r="C34" s="1">
        <f t="shared" si="0"/>
        <v>2.6312281576186807E-4</v>
      </c>
      <c r="D34" s="5">
        <f t="shared" si="1"/>
        <v>0</v>
      </c>
      <c r="E34" s="5">
        <f t="shared" ref="E34" si="5">B34+D34</f>
        <v>227</v>
      </c>
      <c r="I34" s="70">
        <f t="shared" ref="I34" si="6">E34</f>
        <v>227</v>
      </c>
      <c r="P34" s="17">
        <f t="shared" ref="P34" si="7">E34</f>
        <v>227</v>
      </c>
    </row>
    <row r="35" spans="1:16" x14ac:dyDescent="0.2">
      <c r="A35" s="30" t="s">
        <v>89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70">
        <f t="shared" si="4"/>
        <v>0</v>
      </c>
      <c r="P35" s="17">
        <f t="shared" si="3"/>
        <v>0</v>
      </c>
    </row>
    <row r="36" spans="1:16" x14ac:dyDescent="0.2">
      <c r="A36" s="30" t="s">
        <v>90</v>
      </c>
      <c r="B36">
        <v>28</v>
      </c>
      <c r="C36" s="1">
        <f t="shared" si="0"/>
        <v>3.245567771512029E-5</v>
      </c>
      <c r="D36" s="5">
        <f t="shared" si="1"/>
        <v>0</v>
      </c>
      <c r="E36" s="5">
        <f t="shared" si="2"/>
        <v>28</v>
      </c>
      <c r="I36" s="70">
        <f t="shared" si="4"/>
        <v>28</v>
      </c>
      <c r="P36" s="17">
        <f t="shared" si="3"/>
        <v>28</v>
      </c>
    </row>
    <row r="37" spans="1:16" x14ac:dyDescent="0.2">
      <c r="A37" s="30" t="s">
        <v>3</v>
      </c>
      <c r="B37">
        <v>218</v>
      </c>
      <c r="C37" s="1">
        <f t="shared" si="0"/>
        <v>2.5269063363915083E-4</v>
      </c>
      <c r="D37" s="5">
        <f t="shared" si="1"/>
        <v>0</v>
      </c>
      <c r="E37" s="5">
        <f t="shared" si="2"/>
        <v>218</v>
      </c>
      <c r="I37" s="70">
        <f t="shared" si="4"/>
        <v>218</v>
      </c>
      <c r="P37" s="17">
        <f t="shared" si="3"/>
        <v>218</v>
      </c>
    </row>
    <row r="38" spans="1:16" x14ac:dyDescent="0.2">
      <c r="A38" s="30" t="s">
        <v>252</v>
      </c>
      <c r="B38">
        <v>24</v>
      </c>
      <c r="C38" s="1">
        <f t="shared" si="0"/>
        <v>2.7819152327245963E-5</v>
      </c>
      <c r="D38" s="5">
        <f t="shared" si="1"/>
        <v>0</v>
      </c>
      <c r="E38" s="5">
        <f>B38+D38</f>
        <v>24</v>
      </c>
      <c r="I38" s="70">
        <f>E38</f>
        <v>24</v>
      </c>
      <c r="P38" s="17">
        <f>E38</f>
        <v>24</v>
      </c>
    </row>
    <row r="39" spans="1:16" x14ac:dyDescent="0.2">
      <c r="A39" s="30" t="s">
        <v>92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I39" s="70">
        <f t="shared" si="4"/>
        <v>0</v>
      </c>
      <c r="P39" s="17">
        <f t="shared" si="3"/>
        <v>0</v>
      </c>
    </row>
    <row r="40" spans="1:16" x14ac:dyDescent="0.2">
      <c r="A40" s="30" t="s">
        <v>93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I40" s="70">
        <f t="shared" si="4"/>
        <v>0</v>
      </c>
      <c r="P40" s="17">
        <f t="shared" si="3"/>
        <v>0</v>
      </c>
    </row>
    <row r="41" spans="1:16" x14ac:dyDescent="0.2">
      <c r="A41" s="30" t="s">
        <v>94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I41" s="70">
        <f t="shared" si="4"/>
        <v>0</v>
      </c>
      <c r="P41" s="17">
        <f t="shared" si="3"/>
        <v>0</v>
      </c>
    </row>
    <row r="42" spans="1:16" x14ac:dyDescent="0.2">
      <c r="A42" s="28" t="s">
        <v>4</v>
      </c>
      <c r="B42">
        <v>644</v>
      </c>
      <c r="C42" s="1">
        <f t="shared" si="0"/>
        <v>7.4648058744776664E-4</v>
      </c>
      <c r="D42" s="5">
        <f t="shared" si="1"/>
        <v>0</v>
      </c>
      <c r="E42" s="5">
        <f t="shared" si="2"/>
        <v>644</v>
      </c>
      <c r="H42" s="69">
        <f>E42</f>
        <v>644</v>
      </c>
      <c r="P42" s="17">
        <f t="shared" si="3"/>
        <v>644</v>
      </c>
    </row>
    <row r="43" spans="1:16" x14ac:dyDescent="0.2">
      <c r="A43" s="28" t="s">
        <v>95</v>
      </c>
      <c r="B43">
        <v>161</v>
      </c>
      <c r="C43" s="1">
        <f t="shared" si="0"/>
        <v>1.8662014686194166E-4</v>
      </c>
      <c r="D43" s="5">
        <f t="shared" si="1"/>
        <v>0</v>
      </c>
      <c r="E43" s="5">
        <f t="shared" si="2"/>
        <v>161</v>
      </c>
      <c r="H43" s="69">
        <f>E43</f>
        <v>161</v>
      </c>
      <c r="P43" s="17">
        <f t="shared" si="3"/>
        <v>161</v>
      </c>
    </row>
    <row r="44" spans="1:16" x14ac:dyDescent="0.2">
      <c r="A44" s="28" t="s">
        <v>239</v>
      </c>
      <c r="B44">
        <v>0</v>
      </c>
      <c r="C44" s="1">
        <f t="shared" ref="C44:C75" si="8">B44/$B$194</f>
        <v>0</v>
      </c>
      <c r="D44" s="5">
        <f t="shared" ref="D44:D75" si="9">C44*$B$197</f>
        <v>0</v>
      </c>
      <c r="E44" s="5">
        <f>B44+D44</f>
        <v>0</v>
      </c>
      <c r="H44" s="69">
        <f>E44</f>
        <v>0</v>
      </c>
      <c r="P44" s="17">
        <f>E44</f>
        <v>0</v>
      </c>
    </row>
    <row r="45" spans="1:16" x14ac:dyDescent="0.2">
      <c r="A45" s="28" t="s">
        <v>96</v>
      </c>
      <c r="B45">
        <v>3</v>
      </c>
      <c r="C45" s="1">
        <f t="shared" si="8"/>
        <v>3.4773940409057454E-6</v>
      </c>
      <c r="D45" s="5">
        <f t="shared" si="9"/>
        <v>0</v>
      </c>
      <c r="E45" s="5">
        <f t="shared" si="2"/>
        <v>3</v>
      </c>
      <c r="H45" s="69">
        <f>E45</f>
        <v>3</v>
      </c>
      <c r="P45" s="17">
        <f t="shared" si="3"/>
        <v>3</v>
      </c>
    </row>
    <row r="46" spans="1:16" x14ac:dyDescent="0.2">
      <c r="A46" s="30" t="s">
        <v>213</v>
      </c>
      <c r="B46">
        <v>0</v>
      </c>
      <c r="C46" s="1">
        <f t="shared" si="8"/>
        <v>0</v>
      </c>
      <c r="D46" s="5">
        <f t="shared" si="9"/>
        <v>0</v>
      </c>
      <c r="E46" s="5">
        <f>B46+D46</f>
        <v>0</v>
      </c>
      <c r="I46" s="70">
        <f>E46</f>
        <v>0</v>
      </c>
      <c r="P46" s="17">
        <f>E46</f>
        <v>0</v>
      </c>
    </row>
    <row r="47" spans="1:16" x14ac:dyDescent="0.2">
      <c r="A47" s="28" t="s">
        <v>97</v>
      </c>
      <c r="B47" s="16">
        <v>7</v>
      </c>
      <c r="C47" s="1">
        <f t="shared" si="8"/>
        <v>8.1139194287800726E-6</v>
      </c>
      <c r="D47" s="5">
        <f t="shared" si="9"/>
        <v>0</v>
      </c>
      <c r="E47" s="5">
        <f t="shared" si="2"/>
        <v>7</v>
      </c>
      <c r="H47" s="69">
        <f>E47</f>
        <v>7</v>
      </c>
      <c r="P47" s="17">
        <f t="shared" si="3"/>
        <v>7</v>
      </c>
    </row>
    <row r="48" spans="1:16" x14ac:dyDescent="0.2">
      <c r="A48" s="30" t="s">
        <v>5</v>
      </c>
      <c r="B48" s="16">
        <v>48</v>
      </c>
      <c r="C48" s="1">
        <f t="shared" si="8"/>
        <v>5.5638304654491926E-5</v>
      </c>
      <c r="D48" s="5">
        <f t="shared" si="9"/>
        <v>0</v>
      </c>
      <c r="E48" s="5">
        <f t="shared" si="2"/>
        <v>48</v>
      </c>
      <c r="I48" s="70">
        <f>E48</f>
        <v>48</v>
      </c>
      <c r="P48" s="17">
        <f t="shared" si="3"/>
        <v>48</v>
      </c>
    </row>
    <row r="49" spans="1:16" x14ac:dyDescent="0.2">
      <c r="A49" s="28" t="s">
        <v>6</v>
      </c>
      <c r="B49" s="16">
        <v>263</v>
      </c>
      <c r="C49" s="1">
        <f t="shared" si="8"/>
        <v>3.0485154425273698E-4</v>
      </c>
      <c r="D49" s="5">
        <f t="shared" si="9"/>
        <v>0</v>
      </c>
      <c r="E49" s="5">
        <f>B49+D49</f>
        <v>263</v>
      </c>
      <c r="H49" s="69">
        <f>E49</f>
        <v>263</v>
      </c>
      <c r="P49" s="17">
        <f>E49</f>
        <v>263</v>
      </c>
    </row>
    <row r="50" spans="1:16" x14ac:dyDescent="0.2">
      <c r="A50" s="30" t="s">
        <v>98</v>
      </c>
      <c r="B50" s="16">
        <v>46</v>
      </c>
      <c r="C50" s="1">
        <f t="shared" si="8"/>
        <v>5.3320041960554759E-5</v>
      </c>
      <c r="D50" s="5">
        <f t="shared" si="9"/>
        <v>0</v>
      </c>
      <c r="E50" s="5">
        <f t="shared" si="2"/>
        <v>46</v>
      </c>
      <c r="I50" s="70">
        <f t="shared" ref="I50:I55" si="10">E50</f>
        <v>46</v>
      </c>
      <c r="P50" s="17">
        <f t="shared" si="3"/>
        <v>46</v>
      </c>
    </row>
    <row r="51" spans="1:16" x14ac:dyDescent="0.2">
      <c r="A51" s="30" t="s">
        <v>99</v>
      </c>
      <c r="B51"/>
      <c r="C51" s="1">
        <f t="shared" si="8"/>
        <v>0</v>
      </c>
      <c r="D51" s="5">
        <f t="shared" si="9"/>
        <v>0</v>
      </c>
      <c r="E51" s="5">
        <f>B51+D51</f>
        <v>0</v>
      </c>
      <c r="I51" s="70">
        <f t="shared" si="10"/>
        <v>0</v>
      </c>
      <c r="P51" s="17">
        <f t="shared" si="3"/>
        <v>0</v>
      </c>
    </row>
    <row r="52" spans="1:16" x14ac:dyDescent="0.2">
      <c r="A52" s="30" t="s">
        <v>100</v>
      </c>
      <c r="B52"/>
      <c r="C52" s="1">
        <f t="shared" si="8"/>
        <v>0</v>
      </c>
      <c r="D52" s="5">
        <f t="shared" si="9"/>
        <v>0</v>
      </c>
      <c r="E52" s="5">
        <f>B52+D52</f>
        <v>0</v>
      </c>
      <c r="I52" s="70">
        <f t="shared" si="10"/>
        <v>0</v>
      </c>
      <c r="P52" s="17">
        <f t="shared" si="3"/>
        <v>0</v>
      </c>
    </row>
    <row r="53" spans="1:16" x14ac:dyDescent="0.2">
      <c r="A53" s="30" t="s">
        <v>102</v>
      </c>
      <c r="B53">
        <v>1</v>
      </c>
      <c r="C53" s="1">
        <f t="shared" si="8"/>
        <v>1.1591313469685818E-6</v>
      </c>
      <c r="D53" s="5">
        <f t="shared" si="9"/>
        <v>0</v>
      </c>
      <c r="E53" s="5">
        <f>B53+D53</f>
        <v>1</v>
      </c>
      <c r="I53" s="70">
        <f t="shared" si="10"/>
        <v>1</v>
      </c>
      <c r="P53" s="17">
        <f t="shared" ref="P53" si="11">E53</f>
        <v>1</v>
      </c>
    </row>
    <row r="54" spans="1:16" x14ac:dyDescent="0.2">
      <c r="A54" s="30" t="s">
        <v>103</v>
      </c>
      <c r="B54">
        <v>2</v>
      </c>
      <c r="C54" s="1">
        <f t="shared" si="8"/>
        <v>2.3182626939371636E-6</v>
      </c>
      <c r="D54" s="5">
        <f t="shared" si="9"/>
        <v>0</v>
      </c>
      <c r="E54" s="5">
        <f>B54+D54</f>
        <v>2</v>
      </c>
      <c r="I54" s="70">
        <f t="shared" si="10"/>
        <v>2</v>
      </c>
      <c r="P54" s="17">
        <f t="shared" si="3"/>
        <v>2</v>
      </c>
    </row>
    <row r="55" spans="1:16" x14ac:dyDescent="0.2">
      <c r="A55" s="30" t="s">
        <v>104</v>
      </c>
      <c r="B55"/>
      <c r="C55" s="1">
        <f t="shared" si="8"/>
        <v>0</v>
      </c>
      <c r="D55" s="5">
        <f t="shared" si="9"/>
        <v>0</v>
      </c>
      <c r="E55" s="5">
        <f>B55+D55</f>
        <v>0</v>
      </c>
      <c r="I55" s="70">
        <f t="shared" si="10"/>
        <v>0</v>
      </c>
      <c r="P55" s="17">
        <f t="shared" ref="P55" si="12">E55</f>
        <v>0</v>
      </c>
    </row>
    <row r="56" spans="1:16" x14ac:dyDescent="0.2">
      <c r="A56" s="28" t="s">
        <v>106</v>
      </c>
      <c r="B56"/>
      <c r="C56" s="1">
        <f t="shared" si="8"/>
        <v>0</v>
      </c>
      <c r="D56" s="5">
        <f t="shared" si="9"/>
        <v>0</v>
      </c>
      <c r="E56" s="5">
        <f t="shared" si="2"/>
        <v>0</v>
      </c>
      <c r="H56" s="69">
        <f>E56</f>
        <v>0</v>
      </c>
      <c r="P56" s="17">
        <f t="shared" si="3"/>
        <v>0</v>
      </c>
    </row>
    <row r="57" spans="1:16" x14ac:dyDescent="0.2">
      <c r="A57" s="28" t="s">
        <v>107</v>
      </c>
      <c r="B57"/>
      <c r="C57" s="1">
        <f t="shared" si="8"/>
        <v>0</v>
      </c>
      <c r="D57" s="5">
        <f t="shared" si="9"/>
        <v>0</v>
      </c>
      <c r="E57" s="5">
        <f t="shared" si="2"/>
        <v>0</v>
      </c>
      <c r="H57" s="69">
        <f>E57</f>
        <v>0</v>
      </c>
      <c r="P57" s="17">
        <f t="shared" si="3"/>
        <v>0</v>
      </c>
    </row>
    <row r="58" spans="1:16" x14ac:dyDescent="0.2">
      <c r="A58" s="28" t="s">
        <v>182</v>
      </c>
      <c r="B58">
        <v>3</v>
      </c>
      <c r="C58" s="1">
        <f t="shared" si="8"/>
        <v>3.4773940409057454E-6</v>
      </c>
      <c r="D58" s="5">
        <f t="shared" si="9"/>
        <v>0</v>
      </c>
      <c r="E58" s="5">
        <f t="shared" ref="E58" si="13">B58+D58</f>
        <v>3</v>
      </c>
      <c r="H58" s="69">
        <f>E58</f>
        <v>3</v>
      </c>
      <c r="P58" s="17">
        <f t="shared" ref="P58" si="14">E58</f>
        <v>3</v>
      </c>
    </row>
    <row r="59" spans="1:16" x14ac:dyDescent="0.2">
      <c r="A59" s="28" t="s">
        <v>108</v>
      </c>
      <c r="B59">
        <v>1</v>
      </c>
      <c r="C59" s="1">
        <f t="shared" si="8"/>
        <v>1.1591313469685818E-6</v>
      </c>
      <c r="D59" s="5">
        <f t="shared" si="9"/>
        <v>0</v>
      </c>
      <c r="E59" s="5">
        <f t="shared" si="2"/>
        <v>1</v>
      </c>
      <c r="H59" s="69">
        <f>E59</f>
        <v>1</v>
      </c>
      <c r="P59" s="17">
        <f t="shared" si="3"/>
        <v>1</v>
      </c>
    </row>
    <row r="60" spans="1:16" x14ac:dyDescent="0.2">
      <c r="A60" s="30" t="s">
        <v>109</v>
      </c>
      <c r="B60"/>
      <c r="C60" s="1">
        <f t="shared" si="8"/>
        <v>0</v>
      </c>
      <c r="D60" s="5">
        <f t="shared" si="9"/>
        <v>0</v>
      </c>
      <c r="E60" s="5">
        <f t="shared" si="2"/>
        <v>0</v>
      </c>
      <c r="I60" s="70">
        <f t="shared" ref="I60:I71" si="15">E60</f>
        <v>0</v>
      </c>
      <c r="P60" s="17">
        <f t="shared" si="3"/>
        <v>0</v>
      </c>
    </row>
    <row r="61" spans="1:16" x14ac:dyDescent="0.2">
      <c r="A61" s="30" t="s">
        <v>180</v>
      </c>
      <c r="B61"/>
      <c r="C61" s="1">
        <f t="shared" si="8"/>
        <v>0</v>
      </c>
      <c r="D61" s="5">
        <f t="shared" si="9"/>
        <v>0</v>
      </c>
      <c r="E61" s="5">
        <f>B61+D61</f>
        <v>0</v>
      </c>
      <c r="I61" s="70">
        <f>E61</f>
        <v>0</v>
      </c>
      <c r="P61" s="17">
        <f t="shared" si="3"/>
        <v>0</v>
      </c>
    </row>
    <row r="62" spans="1:16" x14ac:dyDescent="0.2">
      <c r="A62" s="30" t="s">
        <v>181</v>
      </c>
      <c r="B62">
        <v>1</v>
      </c>
      <c r="C62" s="1">
        <f t="shared" si="8"/>
        <v>1.1591313469685818E-6</v>
      </c>
      <c r="D62" s="5">
        <f t="shared" si="9"/>
        <v>0</v>
      </c>
      <c r="E62" s="5">
        <f>B62+D62</f>
        <v>1</v>
      </c>
      <c r="I62" s="70">
        <f>E62</f>
        <v>1</v>
      </c>
      <c r="P62" s="17">
        <f>E62</f>
        <v>1</v>
      </c>
    </row>
    <row r="63" spans="1:16" x14ac:dyDescent="0.2">
      <c r="A63" s="30" t="s">
        <v>149</v>
      </c>
      <c r="B63">
        <v>1</v>
      </c>
      <c r="C63" s="1">
        <f t="shared" si="8"/>
        <v>1.1591313469685818E-6</v>
      </c>
      <c r="D63" s="5">
        <f t="shared" si="9"/>
        <v>0</v>
      </c>
      <c r="E63" s="5">
        <f>B63+D63</f>
        <v>1</v>
      </c>
      <c r="I63" s="70">
        <f>E63</f>
        <v>1</v>
      </c>
      <c r="P63" s="17">
        <f>E63</f>
        <v>1</v>
      </c>
    </row>
    <row r="64" spans="1:16" x14ac:dyDescent="0.2">
      <c r="A64" s="30" t="s">
        <v>176</v>
      </c>
      <c r="B64">
        <v>0</v>
      </c>
      <c r="C64" s="1">
        <f t="shared" si="8"/>
        <v>0</v>
      </c>
      <c r="D64" s="5">
        <f t="shared" si="9"/>
        <v>0</v>
      </c>
      <c r="E64" s="5">
        <f t="shared" si="2"/>
        <v>0</v>
      </c>
      <c r="I64" s="70">
        <f t="shared" si="15"/>
        <v>0</v>
      </c>
      <c r="P64" s="17">
        <f t="shared" si="3"/>
        <v>0</v>
      </c>
    </row>
    <row r="65" spans="1:16" x14ac:dyDescent="0.2">
      <c r="A65" s="30" t="s">
        <v>110</v>
      </c>
      <c r="B65">
        <v>1</v>
      </c>
      <c r="C65" s="1">
        <f t="shared" si="8"/>
        <v>1.1591313469685818E-6</v>
      </c>
      <c r="D65" s="5">
        <f t="shared" si="9"/>
        <v>0</v>
      </c>
      <c r="E65" s="5">
        <f t="shared" si="2"/>
        <v>1</v>
      </c>
      <c r="I65" s="70">
        <f t="shared" si="15"/>
        <v>1</v>
      </c>
      <c r="P65" s="17">
        <f t="shared" si="3"/>
        <v>1</v>
      </c>
    </row>
    <row r="66" spans="1:16" x14ac:dyDescent="0.2">
      <c r="A66" s="30" t="s">
        <v>111</v>
      </c>
      <c r="B66"/>
      <c r="C66" s="1">
        <f t="shared" si="8"/>
        <v>0</v>
      </c>
      <c r="D66" s="5">
        <f t="shared" si="9"/>
        <v>0</v>
      </c>
      <c r="E66" s="5">
        <f>B66+D66</f>
        <v>0</v>
      </c>
      <c r="I66" s="70">
        <f t="shared" si="15"/>
        <v>0</v>
      </c>
      <c r="P66" s="17">
        <f t="shared" si="3"/>
        <v>0</v>
      </c>
    </row>
    <row r="67" spans="1:16" x14ac:dyDescent="0.2">
      <c r="A67" s="30" t="s">
        <v>112</v>
      </c>
      <c r="B67"/>
      <c r="C67" s="1">
        <f t="shared" si="8"/>
        <v>0</v>
      </c>
      <c r="D67" s="5">
        <f t="shared" si="9"/>
        <v>0</v>
      </c>
      <c r="E67" s="5">
        <f>B67+D67</f>
        <v>0</v>
      </c>
      <c r="I67" s="70">
        <f t="shared" ref="I67" si="16">E67</f>
        <v>0</v>
      </c>
      <c r="P67" s="17">
        <f t="shared" ref="P67" si="17">E67</f>
        <v>0</v>
      </c>
    </row>
    <row r="68" spans="1:16" x14ac:dyDescent="0.2">
      <c r="A68" s="84" t="s">
        <v>113</v>
      </c>
      <c r="B68"/>
      <c r="C68" s="1">
        <f t="shared" si="8"/>
        <v>0</v>
      </c>
      <c r="D68" s="5">
        <f t="shared" si="9"/>
        <v>0</v>
      </c>
      <c r="E68" s="5">
        <f t="shared" si="2"/>
        <v>0</v>
      </c>
      <c r="H68" s="86">
        <f>E68</f>
        <v>0</v>
      </c>
      <c r="I68" s="79"/>
      <c r="P68" s="17">
        <f t="shared" si="3"/>
        <v>0</v>
      </c>
    </row>
    <row r="69" spans="1:16" x14ac:dyDescent="0.2">
      <c r="A69" s="30" t="s">
        <v>114</v>
      </c>
      <c r="B69"/>
      <c r="C69" s="1">
        <f t="shared" si="8"/>
        <v>0</v>
      </c>
      <c r="D69" s="5">
        <f t="shared" si="9"/>
        <v>0</v>
      </c>
      <c r="E69" s="5">
        <f t="shared" si="2"/>
        <v>0</v>
      </c>
      <c r="I69" s="70">
        <f t="shared" si="15"/>
        <v>0</v>
      </c>
      <c r="P69" s="17">
        <f t="shared" si="3"/>
        <v>0</v>
      </c>
    </row>
    <row r="70" spans="1:16" x14ac:dyDescent="0.2">
      <c r="A70" s="30" t="s">
        <v>115</v>
      </c>
      <c r="B70"/>
      <c r="C70" s="1">
        <f t="shared" si="8"/>
        <v>0</v>
      </c>
      <c r="D70" s="5">
        <f t="shared" si="9"/>
        <v>0</v>
      </c>
      <c r="E70" s="5">
        <f>B70+D70</f>
        <v>0</v>
      </c>
      <c r="I70" s="70">
        <f>E70</f>
        <v>0</v>
      </c>
      <c r="P70" s="17">
        <f>E70</f>
        <v>0</v>
      </c>
    </row>
    <row r="71" spans="1:16" x14ac:dyDescent="0.2">
      <c r="A71" s="30" t="s">
        <v>116</v>
      </c>
      <c r="B71"/>
      <c r="C71" s="1">
        <f t="shared" si="8"/>
        <v>0</v>
      </c>
      <c r="D71" s="5">
        <f t="shared" si="9"/>
        <v>0</v>
      </c>
      <c r="E71" s="5">
        <f t="shared" si="2"/>
        <v>0</v>
      </c>
      <c r="I71" s="70">
        <f t="shared" si="15"/>
        <v>0</v>
      </c>
      <c r="P71" s="17">
        <f t="shared" si="3"/>
        <v>0</v>
      </c>
    </row>
    <row r="72" spans="1:16" x14ac:dyDescent="0.2">
      <c r="A72" s="45" t="s">
        <v>7</v>
      </c>
      <c r="B72"/>
      <c r="C72" s="1">
        <f t="shared" si="8"/>
        <v>0</v>
      </c>
      <c r="D72" s="5">
        <f t="shared" si="9"/>
        <v>0</v>
      </c>
      <c r="E72" s="5">
        <f t="shared" si="2"/>
        <v>0</v>
      </c>
      <c r="M72" s="6"/>
      <c r="N72" s="77">
        <f>E72</f>
        <v>0</v>
      </c>
      <c r="P72" s="17">
        <f t="shared" si="3"/>
        <v>0</v>
      </c>
    </row>
    <row r="73" spans="1:16" x14ac:dyDescent="0.2">
      <c r="A73" s="30" t="s">
        <v>119</v>
      </c>
      <c r="B73"/>
      <c r="C73" s="1">
        <f t="shared" si="8"/>
        <v>0</v>
      </c>
      <c r="D73" s="5">
        <f t="shared" si="9"/>
        <v>0</v>
      </c>
      <c r="E73" s="5">
        <f t="shared" si="2"/>
        <v>0</v>
      </c>
      <c r="H73" s="6"/>
      <c r="I73" s="70">
        <f>E73</f>
        <v>0</v>
      </c>
      <c r="P73" s="17">
        <f t="shared" si="3"/>
        <v>0</v>
      </c>
    </row>
    <row r="74" spans="1:16" x14ac:dyDescent="0.2">
      <c r="A74" s="28" t="s">
        <v>117</v>
      </c>
      <c r="B74"/>
      <c r="C74" s="1">
        <f t="shared" si="8"/>
        <v>0</v>
      </c>
      <c r="D74" s="5">
        <f t="shared" si="9"/>
        <v>0</v>
      </c>
      <c r="E74" s="5">
        <f t="shared" si="2"/>
        <v>0</v>
      </c>
      <c r="H74" s="69">
        <f>E74</f>
        <v>0</v>
      </c>
      <c r="P74" s="17">
        <f t="shared" si="3"/>
        <v>0</v>
      </c>
    </row>
    <row r="75" spans="1:16" x14ac:dyDescent="0.2">
      <c r="A75" s="28" t="s">
        <v>118</v>
      </c>
      <c r="B75"/>
      <c r="C75" s="1">
        <f t="shared" si="8"/>
        <v>0</v>
      </c>
      <c r="D75" s="5">
        <f t="shared" si="9"/>
        <v>0</v>
      </c>
      <c r="E75" s="5">
        <f>B75+D75</f>
        <v>0</v>
      </c>
      <c r="H75" s="69">
        <f>E75</f>
        <v>0</v>
      </c>
      <c r="P75" s="17">
        <f>E75</f>
        <v>0</v>
      </c>
    </row>
    <row r="76" spans="1:16" x14ac:dyDescent="0.2">
      <c r="A76" s="28" t="s">
        <v>120</v>
      </c>
      <c r="B76">
        <v>52</v>
      </c>
      <c r="C76" s="1">
        <f t="shared" ref="C76:C107" si="18">B76/$B$194</f>
        <v>6.0274830042366253E-5</v>
      </c>
      <c r="D76" s="5">
        <f t="shared" ref="D76:D107" si="19">C76*$B$197</f>
        <v>0</v>
      </c>
      <c r="E76" s="5">
        <f>B76+D76</f>
        <v>52</v>
      </c>
      <c r="H76" s="69">
        <f>E76</f>
        <v>52</v>
      </c>
      <c r="P76" s="17">
        <f>E76</f>
        <v>52</v>
      </c>
    </row>
    <row r="77" spans="1:16" x14ac:dyDescent="0.2">
      <c r="A77" s="28" t="s">
        <v>121</v>
      </c>
      <c r="B77">
        <v>0</v>
      </c>
      <c r="C77" s="1">
        <f t="shared" si="18"/>
        <v>0</v>
      </c>
      <c r="D77" s="5">
        <f t="shared" si="19"/>
        <v>0</v>
      </c>
      <c r="E77" s="5">
        <f t="shared" si="2"/>
        <v>0</v>
      </c>
      <c r="H77" s="69">
        <f>E77</f>
        <v>0</v>
      </c>
      <c r="P77" s="17">
        <f t="shared" si="3"/>
        <v>0</v>
      </c>
    </row>
    <row r="78" spans="1:16" x14ac:dyDescent="0.2">
      <c r="A78" s="28" t="s">
        <v>122</v>
      </c>
      <c r="B78">
        <v>12</v>
      </c>
      <c r="C78" s="1">
        <f t="shared" si="18"/>
        <v>1.3909576163622982E-5</v>
      </c>
      <c r="D78" s="5">
        <f t="shared" si="19"/>
        <v>0</v>
      </c>
      <c r="E78" s="5">
        <f t="shared" si="2"/>
        <v>12</v>
      </c>
      <c r="H78" s="69">
        <f>E78</f>
        <v>12</v>
      </c>
      <c r="P78" s="17">
        <f t="shared" si="3"/>
        <v>12</v>
      </c>
    </row>
    <row r="79" spans="1:16" x14ac:dyDescent="0.2">
      <c r="A79" s="30" t="s">
        <v>8</v>
      </c>
      <c r="B79">
        <v>40</v>
      </c>
      <c r="C79" s="1">
        <f t="shared" si="18"/>
        <v>4.6365253878743272E-5</v>
      </c>
      <c r="D79" s="5">
        <f t="shared" si="19"/>
        <v>0</v>
      </c>
      <c r="E79" s="5">
        <f t="shared" si="2"/>
        <v>40</v>
      </c>
      <c r="I79" s="70">
        <f t="shared" ref="I79:I84" si="20">E79</f>
        <v>40</v>
      </c>
      <c r="P79" s="17">
        <f t="shared" si="3"/>
        <v>40</v>
      </c>
    </row>
    <row r="80" spans="1:16" x14ac:dyDescent="0.2">
      <c r="A80" s="30" t="s">
        <v>123</v>
      </c>
      <c r="B80">
        <v>65</v>
      </c>
      <c r="C80" s="1">
        <f t="shared" si="18"/>
        <v>7.5343537552957808E-5</v>
      </c>
      <c r="D80" s="5">
        <f t="shared" si="19"/>
        <v>0</v>
      </c>
      <c r="E80" s="5">
        <f t="shared" si="2"/>
        <v>65</v>
      </c>
      <c r="I80" s="70">
        <f t="shared" si="20"/>
        <v>65</v>
      </c>
      <c r="P80" s="17">
        <f t="shared" si="3"/>
        <v>65</v>
      </c>
    </row>
    <row r="81" spans="1:16" x14ac:dyDescent="0.2">
      <c r="A81" s="30" t="s">
        <v>124</v>
      </c>
      <c r="B81"/>
      <c r="C81" s="1">
        <f t="shared" si="18"/>
        <v>0</v>
      </c>
      <c r="D81" s="5">
        <f t="shared" si="19"/>
        <v>0</v>
      </c>
      <c r="E81" s="5">
        <f t="shared" si="2"/>
        <v>0</v>
      </c>
      <c r="I81" s="70">
        <f t="shared" si="20"/>
        <v>0</v>
      </c>
      <c r="P81" s="17">
        <f t="shared" si="3"/>
        <v>0</v>
      </c>
    </row>
    <row r="82" spans="1:16" x14ac:dyDescent="0.2">
      <c r="A82" s="30" t="s">
        <v>125</v>
      </c>
      <c r="B82"/>
      <c r="C82" s="1">
        <f t="shared" si="18"/>
        <v>0</v>
      </c>
      <c r="D82" s="5">
        <f t="shared" si="19"/>
        <v>0</v>
      </c>
      <c r="E82" s="5">
        <f t="shared" si="2"/>
        <v>0</v>
      </c>
      <c r="I82" s="70">
        <f t="shared" si="20"/>
        <v>0</v>
      </c>
      <c r="P82" s="17">
        <f t="shared" si="3"/>
        <v>0</v>
      </c>
    </row>
    <row r="83" spans="1:16" x14ac:dyDescent="0.2">
      <c r="A83" s="30" t="s">
        <v>9</v>
      </c>
      <c r="B83"/>
      <c r="C83" s="1">
        <f t="shared" si="18"/>
        <v>0</v>
      </c>
      <c r="D83" s="5">
        <f t="shared" si="19"/>
        <v>0</v>
      </c>
      <c r="E83" s="5">
        <f t="shared" si="2"/>
        <v>0</v>
      </c>
      <c r="I83" s="70">
        <f t="shared" si="20"/>
        <v>0</v>
      </c>
      <c r="P83" s="17">
        <f t="shared" si="3"/>
        <v>0</v>
      </c>
    </row>
    <row r="84" spans="1:16" x14ac:dyDescent="0.2">
      <c r="A84" s="30" t="s">
        <v>126</v>
      </c>
      <c r="B84"/>
      <c r="C84" s="1">
        <f t="shared" si="18"/>
        <v>0</v>
      </c>
      <c r="D84" s="5">
        <f t="shared" si="19"/>
        <v>0</v>
      </c>
      <c r="E84" s="5">
        <f>B84+D84</f>
        <v>0</v>
      </c>
      <c r="I84" s="70">
        <f t="shared" si="20"/>
        <v>0</v>
      </c>
      <c r="P84" s="17">
        <f t="shared" si="3"/>
        <v>0</v>
      </c>
    </row>
    <row r="85" spans="1:16" x14ac:dyDescent="0.2">
      <c r="A85" s="28" t="s">
        <v>10</v>
      </c>
      <c r="B85">
        <v>256</v>
      </c>
      <c r="C85" s="1">
        <f t="shared" si="18"/>
        <v>2.9673762482395694E-4</v>
      </c>
      <c r="D85" s="5">
        <f t="shared" si="19"/>
        <v>0</v>
      </c>
      <c r="E85" s="5">
        <f t="shared" si="2"/>
        <v>256</v>
      </c>
      <c r="H85" s="69">
        <f>E85</f>
        <v>256</v>
      </c>
      <c r="P85" s="17">
        <f t="shared" si="3"/>
        <v>256</v>
      </c>
    </row>
    <row r="86" spans="1:16" x14ac:dyDescent="0.2">
      <c r="A86" s="30" t="s">
        <v>127</v>
      </c>
      <c r="B86">
        <v>195</v>
      </c>
      <c r="C86" s="1">
        <f t="shared" si="18"/>
        <v>2.2603061265887345E-4</v>
      </c>
      <c r="D86" s="5">
        <f t="shared" si="19"/>
        <v>0</v>
      </c>
      <c r="E86" s="5">
        <f t="shared" si="2"/>
        <v>195</v>
      </c>
      <c r="I86" s="70">
        <f>E86</f>
        <v>195</v>
      </c>
      <c r="P86" s="17">
        <f t="shared" si="3"/>
        <v>195</v>
      </c>
    </row>
    <row r="87" spans="1:16" x14ac:dyDescent="0.2">
      <c r="A87" s="30" t="s">
        <v>128</v>
      </c>
      <c r="B87">
        <v>10</v>
      </c>
      <c r="C87" s="1">
        <f t="shared" si="18"/>
        <v>1.1591313469685818E-5</v>
      </c>
      <c r="D87" s="5">
        <f t="shared" si="19"/>
        <v>0</v>
      </c>
      <c r="E87" s="5">
        <f t="shared" si="2"/>
        <v>10</v>
      </c>
      <c r="I87" s="70">
        <f>E87</f>
        <v>10</v>
      </c>
      <c r="P87" s="17">
        <f t="shared" si="3"/>
        <v>10</v>
      </c>
    </row>
    <row r="88" spans="1:16" x14ac:dyDescent="0.2">
      <c r="A88" s="30" t="s">
        <v>189</v>
      </c>
      <c r="B88">
        <v>3</v>
      </c>
      <c r="C88" s="1">
        <f t="shared" si="18"/>
        <v>3.4773940409057454E-6</v>
      </c>
      <c r="D88" s="5">
        <f t="shared" si="19"/>
        <v>0</v>
      </c>
      <c r="E88" s="5">
        <f t="shared" ref="E88" si="21">B88+D88</f>
        <v>3</v>
      </c>
      <c r="I88" s="70">
        <f>E88</f>
        <v>3</v>
      </c>
      <c r="P88" s="17">
        <f t="shared" ref="P88" si="22">E88</f>
        <v>3</v>
      </c>
    </row>
    <row r="89" spans="1:16" x14ac:dyDescent="0.2">
      <c r="A89" s="30" t="s">
        <v>129</v>
      </c>
      <c r="B89">
        <v>0</v>
      </c>
      <c r="C89" s="1">
        <f t="shared" si="18"/>
        <v>0</v>
      </c>
      <c r="D89" s="5">
        <f t="shared" si="19"/>
        <v>0</v>
      </c>
      <c r="E89" s="5">
        <f>B89+D89</f>
        <v>0</v>
      </c>
      <c r="I89" s="70">
        <f>E89</f>
        <v>0</v>
      </c>
      <c r="P89" s="17">
        <f>E89</f>
        <v>0</v>
      </c>
    </row>
    <row r="90" spans="1:16" x14ac:dyDescent="0.2">
      <c r="A90" s="28" t="s">
        <v>11</v>
      </c>
      <c r="B90">
        <v>106</v>
      </c>
      <c r="C90" s="1">
        <f t="shared" si="18"/>
        <v>1.2286792277866967E-4</v>
      </c>
      <c r="D90" s="5">
        <f t="shared" si="19"/>
        <v>0</v>
      </c>
      <c r="E90" s="5">
        <f t="shared" si="2"/>
        <v>106</v>
      </c>
      <c r="H90" s="69">
        <f>E90</f>
        <v>106</v>
      </c>
      <c r="P90" s="17">
        <f t="shared" si="3"/>
        <v>106</v>
      </c>
    </row>
    <row r="91" spans="1:16" x14ac:dyDescent="0.2">
      <c r="A91" s="30" t="s">
        <v>130</v>
      </c>
      <c r="B91">
        <v>0</v>
      </c>
      <c r="C91" s="1">
        <f t="shared" si="18"/>
        <v>0</v>
      </c>
      <c r="D91" s="5">
        <f t="shared" si="19"/>
        <v>0</v>
      </c>
      <c r="E91" s="5">
        <f t="shared" si="2"/>
        <v>0</v>
      </c>
      <c r="I91" s="70">
        <f>E91</f>
        <v>0</v>
      </c>
      <c r="P91" s="17">
        <f t="shared" si="3"/>
        <v>0</v>
      </c>
    </row>
    <row r="92" spans="1:16" x14ac:dyDescent="0.2">
      <c r="A92" s="30" t="s">
        <v>131</v>
      </c>
      <c r="B92">
        <v>0</v>
      </c>
      <c r="C92" s="1">
        <f t="shared" si="18"/>
        <v>0</v>
      </c>
      <c r="D92" s="5">
        <f t="shared" si="19"/>
        <v>0</v>
      </c>
      <c r="E92" s="5">
        <f>B92+D92</f>
        <v>0</v>
      </c>
      <c r="I92" s="70">
        <f>E92</f>
        <v>0</v>
      </c>
      <c r="P92" s="17">
        <f t="shared" si="3"/>
        <v>0</v>
      </c>
    </row>
    <row r="93" spans="1:16" x14ac:dyDescent="0.2">
      <c r="A93" s="28" t="s">
        <v>12</v>
      </c>
      <c r="B93">
        <v>90</v>
      </c>
      <c r="C93" s="1">
        <f t="shared" si="18"/>
        <v>1.0432182122717236E-4</v>
      </c>
      <c r="D93" s="5">
        <f t="shared" si="19"/>
        <v>0</v>
      </c>
      <c r="E93" s="5">
        <f t="shared" si="2"/>
        <v>90</v>
      </c>
      <c r="H93" s="69">
        <f>E93</f>
        <v>90</v>
      </c>
      <c r="P93" s="17">
        <f t="shared" si="3"/>
        <v>90</v>
      </c>
    </row>
    <row r="94" spans="1:16" x14ac:dyDescent="0.2">
      <c r="A94" s="30" t="s">
        <v>132</v>
      </c>
      <c r="B94">
        <v>56</v>
      </c>
      <c r="C94" s="1">
        <f t="shared" si="18"/>
        <v>6.491135543024058E-5</v>
      </c>
      <c r="D94" s="5">
        <f t="shared" si="19"/>
        <v>0</v>
      </c>
      <c r="E94" s="5">
        <f t="shared" si="2"/>
        <v>56</v>
      </c>
      <c r="I94" s="70">
        <f>E94</f>
        <v>56</v>
      </c>
      <c r="P94" s="17">
        <f t="shared" si="3"/>
        <v>56</v>
      </c>
    </row>
    <row r="95" spans="1:16" x14ac:dyDescent="0.2">
      <c r="A95" s="30" t="s">
        <v>13</v>
      </c>
      <c r="B95">
        <v>21</v>
      </c>
      <c r="C95" s="1">
        <f t="shared" si="18"/>
        <v>2.4341758286340216E-5</v>
      </c>
      <c r="D95" s="5">
        <f t="shared" si="19"/>
        <v>0</v>
      </c>
      <c r="E95" s="5">
        <f t="shared" si="2"/>
        <v>21</v>
      </c>
      <c r="I95" s="70">
        <f>E95</f>
        <v>21</v>
      </c>
      <c r="P95" s="17">
        <f t="shared" si="3"/>
        <v>21</v>
      </c>
    </row>
    <row r="96" spans="1:16" x14ac:dyDescent="0.2">
      <c r="A96" s="30" t="s">
        <v>133</v>
      </c>
      <c r="B96"/>
      <c r="C96" s="1">
        <f t="shared" si="18"/>
        <v>0</v>
      </c>
      <c r="D96" s="5">
        <f t="shared" si="19"/>
        <v>0</v>
      </c>
      <c r="E96" s="5">
        <f t="shared" si="2"/>
        <v>0</v>
      </c>
      <c r="I96" s="70">
        <f>E96</f>
        <v>0</v>
      </c>
      <c r="P96" s="17">
        <f t="shared" si="3"/>
        <v>0</v>
      </c>
    </row>
    <row r="97" spans="1:16" x14ac:dyDescent="0.2">
      <c r="A97" s="26" t="s">
        <v>134</v>
      </c>
      <c r="B97">
        <v>828</v>
      </c>
      <c r="C97" s="1">
        <f t="shared" si="18"/>
        <v>9.5976075528998565E-4</v>
      </c>
      <c r="D97" s="5">
        <f t="shared" si="19"/>
        <v>0</v>
      </c>
      <c r="E97" s="5">
        <f t="shared" si="2"/>
        <v>828</v>
      </c>
      <c r="G97" s="71">
        <f>E97</f>
        <v>828</v>
      </c>
      <c r="P97" s="17">
        <f t="shared" si="3"/>
        <v>828</v>
      </c>
    </row>
    <row r="98" spans="1:16" x14ac:dyDescent="0.2">
      <c r="A98" s="125" t="s">
        <v>287</v>
      </c>
      <c r="B98">
        <v>84847</v>
      </c>
      <c r="C98" s="1">
        <f t="shared" si="18"/>
        <v>9.8348817396243252E-2</v>
      </c>
      <c r="D98" s="5">
        <f t="shared" si="19"/>
        <v>0</v>
      </c>
      <c r="E98" s="5">
        <f t="shared" ref="E98" si="23">B98+D98</f>
        <v>84847</v>
      </c>
      <c r="F98" s="124">
        <f>E98</f>
        <v>84847</v>
      </c>
      <c r="P98" s="17">
        <f t="shared" ref="P98" si="24">E98</f>
        <v>84847</v>
      </c>
    </row>
    <row r="99" spans="1:16" x14ac:dyDescent="0.2">
      <c r="A99" s="26" t="s">
        <v>14</v>
      </c>
      <c r="B99">
        <v>32734</v>
      </c>
      <c r="C99" s="1">
        <f t="shared" si="18"/>
        <v>3.7943005511669556E-2</v>
      </c>
      <c r="D99" s="5">
        <f t="shared" si="19"/>
        <v>0</v>
      </c>
      <c r="E99" s="5">
        <f t="shared" si="2"/>
        <v>32734</v>
      </c>
      <c r="G99" s="71">
        <f t="shared" ref="G99:G106" si="25">E99</f>
        <v>32734</v>
      </c>
      <c r="P99" s="17">
        <f t="shared" si="3"/>
        <v>32734</v>
      </c>
    </row>
    <row r="100" spans="1:16" x14ac:dyDescent="0.2">
      <c r="A100" s="97" t="s">
        <v>15</v>
      </c>
      <c r="B100">
        <v>437984</v>
      </c>
      <c r="C100" s="1">
        <f t="shared" si="18"/>
        <v>0.50768098387068727</v>
      </c>
      <c r="D100" s="5">
        <f t="shared" si="19"/>
        <v>0</v>
      </c>
      <c r="E100" s="5">
        <f t="shared" si="2"/>
        <v>437984</v>
      </c>
      <c r="G100" s="79"/>
      <c r="O100" s="81">
        <f>E100</f>
        <v>437984</v>
      </c>
      <c r="P100" s="17"/>
    </row>
    <row r="101" spans="1:16" x14ac:dyDescent="0.2">
      <c r="A101" s="26" t="s">
        <v>16</v>
      </c>
      <c r="B101">
        <v>1084</v>
      </c>
      <c r="C101" s="1">
        <f t="shared" si="18"/>
        <v>1.2564983801139427E-3</v>
      </c>
      <c r="D101" s="5">
        <f t="shared" si="19"/>
        <v>0</v>
      </c>
      <c r="E101" s="5">
        <f t="shared" si="2"/>
        <v>1084</v>
      </c>
      <c r="G101" s="71">
        <f t="shared" si="25"/>
        <v>1084</v>
      </c>
      <c r="P101" s="17">
        <f t="shared" ref="P101:P192" si="26">E101</f>
        <v>1084</v>
      </c>
    </row>
    <row r="102" spans="1:16" x14ac:dyDescent="0.2">
      <c r="A102" s="26" t="s">
        <v>17</v>
      </c>
      <c r="B102">
        <v>4852</v>
      </c>
      <c r="C102" s="1">
        <f t="shared" si="18"/>
        <v>5.6241052954915582E-3</v>
      </c>
      <c r="D102" s="5">
        <f t="shared" si="19"/>
        <v>0</v>
      </c>
      <c r="E102" s="5">
        <f t="shared" si="2"/>
        <v>4852</v>
      </c>
      <c r="G102" s="71">
        <f t="shared" si="25"/>
        <v>4852</v>
      </c>
      <c r="P102" s="17">
        <f t="shared" si="26"/>
        <v>4852</v>
      </c>
    </row>
    <row r="103" spans="1:16" x14ac:dyDescent="0.2">
      <c r="A103" s="26" t="s">
        <v>18</v>
      </c>
      <c r="B103">
        <v>3819</v>
      </c>
      <c r="C103" s="1">
        <f t="shared" si="18"/>
        <v>4.4267226140730139E-3</v>
      </c>
      <c r="D103" s="5">
        <f t="shared" si="19"/>
        <v>0</v>
      </c>
      <c r="E103" s="5">
        <f t="shared" si="2"/>
        <v>3819</v>
      </c>
      <c r="G103" s="71">
        <f t="shared" si="25"/>
        <v>3819</v>
      </c>
      <c r="P103" s="17">
        <f t="shared" si="26"/>
        <v>3819</v>
      </c>
    </row>
    <row r="104" spans="1:16" x14ac:dyDescent="0.2">
      <c r="A104" s="26" t="s">
        <v>19</v>
      </c>
      <c r="B104">
        <v>2060</v>
      </c>
      <c r="C104" s="1">
        <f t="shared" si="18"/>
        <v>2.3878105747552783E-3</v>
      </c>
      <c r="D104" s="5">
        <f t="shared" si="19"/>
        <v>0</v>
      </c>
      <c r="E104" s="5">
        <f t="shared" si="2"/>
        <v>2060</v>
      </c>
      <c r="G104" s="71">
        <f t="shared" si="25"/>
        <v>2060</v>
      </c>
      <c r="P104" s="17">
        <f t="shared" si="26"/>
        <v>2060</v>
      </c>
    </row>
    <row r="105" spans="1:16" x14ac:dyDescent="0.2">
      <c r="A105" s="26" t="s">
        <v>20</v>
      </c>
      <c r="B105">
        <v>2011</v>
      </c>
      <c r="C105" s="1">
        <f t="shared" si="18"/>
        <v>2.3310131387538177E-3</v>
      </c>
      <c r="D105" s="5">
        <f t="shared" si="19"/>
        <v>0</v>
      </c>
      <c r="E105" s="5">
        <f t="shared" si="2"/>
        <v>2011</v>
      </c>
      <c r="G105" s="71">
        <f t="shared" si="25"/>
        <v>2011</v>
      </c>
      <c r="P105" s="17">
        <f t="shared" si="26"/>
        <v>2011</v>
      </c>
    </row>
    <row r="106" spans="1:16" x14ac:dyDescent="0.2">
      <c r="A106" s="26" t="s">
        <v>21</v>
      </c>
      <c r="B106">
        <v>1504</v>
      </c>
      <c r="C106" s="1">
        <f t="shared" si="18"/>
        <v>1.7433335458407469E-3</v>
      </c>
      <c r="D106" s="5">
        <f t="shared" si="19"/>
        <v>0</v>
      </c>
      <c r="E106" s="5">
        <f t="shared" si="2"/>
        <v>1504</v>
      </c>
      <c r="G106" s="71">
        <f t="shared" si="25"/>
        <v>1504</v>
      </c>
      <c r="P106" s="17">
        <f t="shared" si="26"/>
        <v>1504</v>
      </c>
    </row>
    <row r="107" spans="1:16" x14ac:dyDescent="0.2">
      <c r="A107" s="25" t="s">
        <v>22</v>
      </c>
      <c r="B107">
        <v>603</v>
      </c>
      <c r="C107" s="1">
        <f t="shared" si="18"/>
        <v>6.9895620222205478E-4</v>
      </c>
      <c r="D107" s="5">
        <f t="shared" si="19"/>
        <v>0</v>
      </c>
      <c r="E107" s="5">
        <f t="shared" si="2"/>
        <v>603</v>
      </c>
      <c r="F107" s="72">
        <f>E107</f>
        <v>603</v>
      </c>
      <c r="P107" s="17">
        <f t="shared" si="26"/>
        <v>603</v>
      </c>
    </row>
    <row r="108" spans="1:16" x14ac:dyDescent="0.2">
      <c r="A108" s="25" t="s">
        <v>23</v>
      </c>
      <c r="B108">
        <v>304</v>
      </c>
      <c r="C108" s="1">
        <f t="shared" ref="C108:C139" si="27">B108/$B$194</f>
        <v>3.5237592947844884E-4</v>
      </c>
      <c r="D108" s="5">
        <f t="shared" ref="D108:D139" si="28">C108*$B$197</f>
        <v>0</v>
      </c>
      <c r="E108" s="5">
        <f t="shared" si="2"/>
        <v>304</v>
      </c>
      <c r="F108" s="72">
        <f t="shared" ref="F108:F123" si="29">E108</f>
        <v>304</v>
      </c>
      <c r="P108" s="17">
        <f t="shared" si="26"/>
        <v>304</v>
      </c>
    </row>
    <row r="109" spans="1:16" x14ac:dyDescent="0.2">
      <c r="A109" s="25" t="s">
        <v>24</v>
      </c>
      <c r="B109">
        <v>51639</v>
      </c>
      <c r="C109" s="1">
        <f t="shared" si="27"/>
        <v>5.9856383626110593E-2</v>
      </c>
      <c r="D109" s="5">
        <f t="shared" si="28"/>
        <v>0</v>
      </c>
      <c r="E109" s="5">
        <f t="shared" si="2"/>
        <v>51639</v>
      </c>
      <c r="F109" s="72">
        <f t="shared" si="29"/>
        <v>51639</v>
      </c>
      <c r="P109" s="17">
        <f t="shared" si="26"/>
        <v>51639</v>
      </c>
    </row>
    <row r="110" spans="1:16" x14ac:dyDescent="0.2">
      <c r="A110" s="25" t="s">
        <v>25</v>
      </c>
      <c r="B110">
        <v>9816</v>
      </c>
      <c r="C110" s="1">
        <f t="shared" si="27"/>
        <v>1.1378033301843598E-2</v>
      </c>
      <c r="D110" s="5">
        <f t="shared" si="28"/>
        <v>0</v>
      </c>
      <c r="E110" s="5">
        <f t="shared" si="2"/>
        <v>9816</v>
      </c>
      <c r="F110" s="72">
        <f t="shared" si="29"/>
        <v>9816</v>
      </c>
      <c r="P110" s="17">
        <f t="shared" si="26"/>
        <v>9816</v>
      </c>
    </row>
    <row r="111" spans="1:16" x14ac:dyDescent="0.2">
      <c r="A111" s="25" t="s">
        <v>26</v>
      </c>
      <c r="B111">
        <v>35824</v>
      </c>
      <c r="C111" s="1">
        <f t="shared" si="27"/>
        <v>4.1524721373802476E-2</v>
      </c>
      <c r="D111" s="5">
        <f t="shared" si="28"/>
        <v>0</v>
      </c>
      <c r="E111" s="5">
        <f t="shared" si="2"/>
        <v>35824</v>
      </c>
      <c r="F111" s="72">
        <f t="shared" si="29"/>
        <v>35824</v>
      </c>
      <c r="P111" s="17">
        <f t="shared" si="26"/>
        <v>35824</v>
      </c>
    </row>
    <row r="112" spans="1:16" x14ac:dyDescent="0.2">
      <c r="A112" s="25" t="s">
        <v>27</v>
      </c>
      <c r="B112">
        <v>59170</v>
      </c>
      <c r="C112" s="1">
        <f t="shared" si="27"/>
        <v>6.8585801800130977E-2</v>
      </c>
      <c r="D112" s="5">
        <f t="shared" si="28"/>
        <v>0</v>
      </c>
      <c r="E112" s="5">
        <f t="shared" ref="E112:E156" si="30">B112+D112</f>
        <v>59170</v>
      </c>
      <c r="F112" s="72">
        <f t="shared" si="29"/>
        <v>59170</v>
      </c>
      <c r="P112" s="17">
        <f t="shared" si="26"/>
        <v>59170</v>
      </c>
    </row>
    <row r="113" spans="1:16" x14ac:dyDescent="0.2">
      <c r="A113" s="25" t="s">
        <v>28</v>
      </c>
      <c r="B113">
        <v>41</v>
      </c>
      <c r="C113" s="1">
        <f t="shared" si="27"/>
        <v>4.7524385225711852E-5</v>
      </c>
      <c r="D113" s="5">
        <f t="shared" si="28"/>
        <v>0</v>
      </c>
      <c r="E113" s="5">
        <f t="shared" si="30"/>
        <v>41</v>
      </c>
      <c r="F113" s="72">
        <f t="shared" si="29"/>
        <v>41</v>
      </c>
      <c r="P113" s="17">
        <f t="shared" si="26"/>
        <v>41</v>
      </c>
    </row>
    <row r="114" spans="1:16" x14ac:dyDescent="0.2">
      <c r="A114" s="25" t="s">
        <v>29</v>
      </c>
      <c r="B114">
        <v>13</v>
      </c>
      <c r="C114" s="1">
        <f t="shared" si="27"/>
        <v>1.5068707510591563E-5</v>
      </c>
      <c r="D114" s="5">
        <f t="shared" si="28"/>
        <v>0</v>
      </c>
      <c r="E114" s="5">
        <f t="shared" si="30"/>
        <v>13</v>
      </c>
      <c r="F114" s="72">
        <f t="shared" si="29"/>
        <v>13</v>
      </c>
      <c r="P114" s="17">
        <f t="shared" si="26"/>
        <v>13</v>
      </c>
    </row>
    <row r="115" spans="1:16" x14ac:dyDescent="0.2">
      <c r="A115" s="25" t="s">
        <v>30</v>
      </c>
      <c r="B115">
        <v>158</v>
      </c>
      <c r="C115" s="1">
        <f t="shared" si="27"/>
        <v>1.8314275282103591E-4</v>
      </c>
      <c r="D115" s="5">
        <f t="shared" si="28"/>
        <v>0</v>
      </c>
      <c r="E115" s="5">
        <f t="shared" si="30"/>
        <v>158</v>
      </c>
      <c r="F115" s="72">
        <f t="shared" si="29"/>
        <v>158</v>
      </c>
      <c r="P115" s="17">
        <f t="shared" si="26"/>
        <v>158</v>
      </c>
    </row>
    <row r="116" spans="1:16" x14ac:dyDescent="0.2">
      <c r="A116" s="25" t="s">
        <v>31</v>
      </c>
      <c r="B116">
        <v>1898</v>
      </c>
      <c r="C116" s="1">
        <f t="shared" si="27"/>
        <v>2.2000312965463681E-3</v>
      </c>
      <c r="D116" s="5">
        <f t="shared" si="28"/>
        <v>0</v>
      </c>
      <c r="E116" s="5">
        <f t="shared" si="30"/>
        <v>1898</v>
      </c>
      <c r="F116" s="72">
        <f t="shared" si="29"/>
        <v>1898</v>
      </c>
      <c r="P116" s="17">
        <f t="shared" si="26"/>
        <v>1898</v>
      </c>
    </row>
    <row r="117" spans="1:16" x14ac:dyDescent="0.2">
      <c r="A117" s="25" t="s">
        <v>32</v>
      </c>
      <c r="B117">
        <v>540</v>
      </c>
      <c r="C117" s="1">
        <f t="shared" si="27"/>
        <v>6.2593092736303415E-4</v>
      </c>
      <c r="D117" s="5">
        <f t="shared" si="28"/>
        <v>0</v>
      </c>
      <c r="E117" s="5">
        <f t="shared" si="30"/>
        <v>540</v>
      </c>
      <c r="F117" s="72">
        <f t="shared" si="29"/>
        <v>540</v>
      </c>
      <c r="P117" s="17">
        <f t="shared" si="26"/>
        <v>540</v>
      </c>
    </row>
    <row r="118" spans="1:16" x14ac:dyDescent="0.2">
      <c r="A118" s="25" t="s">
        <v>33</v>
      </c>
      <c r="B118">
        <v>463</v>
      </c>
      <c r="C118" s="1">
        <f t="shared" si="27"/>
        <v>5.3667781364645332E-4</v>
      </c>
      <c r="D118" s="5">
        <f t="shared" si="28"/>
        <v>0</v>
      </c>
      <c r="E118" s="5">
        <f t="shared" si="30"/>
        <v>463</v>
      </c>
      <c r="F118" s="72">
        <f t="shared" si="29"/>
        <v>463</v>
      </c>
      <c r="P118" s="17">
        <f t="shared" si="26"/>
        <v>463</v>
      </c>
    </row>
    <row r="119" spans="1:16" x14ac:dyDescent="0.2">
      <c r="A119" s="25" t="s">
        <v>34</v>
      </c>
      <c r="B119">
        <v>173</v>
      </c>
      <c r="C119" s="1">
        <f t="shared" si="27"/>
        <v>2.0052972302556465E-4</v>
      </c>
      <c r="D119" s="5">
        <f t="shared" si="28"/>
        <v>0</v>
      </c>
      <c r="E119" s="5">
        <f t="shared" si="30"/>
        <v>173</v>
      </c>
      <c r="F119" s="72">
        <f t="shared" si="29"/>
        <v>173</v>
      </c>
      <c r="P119" s="17">
        <f t="shared" si="26"/>
        <v>173</v>
      </c>
    </row>
    <row r="120" spans="1:16" x14ac:dyDescent="0.2">
      <c r="A120" s="25" t="s">
        <v>35</v>
      </c>
      <c r="B120">
        <v>13237</v>
      </c>
      <c r="C120" s="1">
        <f t="shared" si="27"/>
        <v>1.5343421639823116E-2</v>
      </c>
      <c r="D120" s="5">
        <f t="shared" si="28"/>
        <v>0</v>
      </c>
      <c r="E120" s="5">
        <f t="shared" si="30"/>
        <v>13237</v>
      </c>
      <c r="F120" s="72">
        <f t="shared" si="29"/>
        <v>13237</v>
      </c>
      <c r="P120" s="17">
        <f t="shared" si="26"/>
        <v>13237</v>
      </c>
    </row>
    <row r="121" spans="1:16" x14ac:dyDescent="0.2">
      <c r="A121" s="25" t="s">
        <v>36</v>
      </c>
      <c r="B121">
        <v>9032</v>
      </c>
      <c r="C121" s="1">
        <f t="shared" si="27"/>
        <v>1.0469274325820231E-2</v>
      </c>
      <c r="D121" s="5">
        <f t="shared" si="28"/>
        <v>0</v>
      </c>
      <c r="E121" s="5">
        <f t="shared" si="30"/>
        <v>9032</v>
      </c>
      <c r="F121" s="72">
        <f t="shared" si="29"/>
        <v>9032</v>
      </c>
      <c r="P121" s="17">
        <f t="shared" si="26"/>
        <v>9032</v>
      </c>
    </row>
    <row r="122" spans="1:16" x14ac:dyDescent="0.2">
      <c r="A122" s="25" t="s">
        <v>37</v>
      </c>
      <c r="B122">
        <v>2071</v>
      </c>
      <c r="C122" s="1">
        <f t="shared" si="27"/>
        <v>2.4005610195719329E-3</v>
      </c>
      <c r="D122" s="5">
        <f t="shared" si="28"/>
        <v>0</v>
      </c>
      <c r="E122" s="5">
        <f t="shared" si="30"/>
        <v>2071</v>
      </c>
      <c r="F122" s="72">
        <f t="shared" si="29"/>
        <v>2071</v>
      </c>
      <c r="P122" s="17">
        <f t="shared" si="26"/>
        <v>2071</v>
      </c>
    </row>
    <row r="123" spans="1:16" x14ac:dyDescent="0.2">
      <c r="A123" s="25" t="s">
        <v>38</v>
      </c>
      <c r="B123">
        <v>945</v>
      </c>
      <c r="C123" s="1">
        <f t="shared" si="27"/>
        <v>1.0953791228853098E-3</v>
      </c>
      <c r="D123" s="5">
        <f t="shared" si="28"/>
        <v>0</v>
      </c>
      <c r="E123" s="5">
        <f t="shared" si="30"/>
        <v>945</v>
      </c>
      <c r="F123" s="72">
        <f t="shared" si="29"/>
        <v>945</v>
      </c>
      <c r="P123" s="17">
        <f t="shared" si="26"/>
        <v>945</v>
      </c>
    </row>
    <row r="124" spans="1:16" x14ac:dyDescent="0.2">
      <c r="A124" s="40" t="s">
        <v>223</v>
      </c>
      <c r="B124"/>
      <c r="C124" s="1">
        <f t="shared" si="27"/>
        <v>0</v>
      </c>
      <c r="D124" s="5">
        <f t="shared" si="28"/>
        <v>0</v>
      </c>
      <c r="E124" s="5">
        <f>B124+D124</f>
        <v>0</v>
      </c>
      <c r="K124" s="6"/>
      <c r="L124" s="74">
        <f>E124</f>
        <v>0</v>
      </c>
      <c r="P124" s="17">
        <f t="shared" ref="P124:P134" si="31">E124</f>
        <v>0</v>
      </c>
    </row>
    <row r="125" spans="1:16" x14ac:dyDescent="0.2">
      <c r="A125" s="40" t="s">
        <v>288</v>
      </c>
      <c r="B125">
        <v>2</v>
      </c>
      <c r="C125" s="1">
        <f t="shared" si="27"/>
        <v>2.3182626939371636E-6</v>
      </c>
      <c r="D125" s="5">
        <f t="shared" si="28"/>
        <v>0</v>
      </c>
      <c r="E125" s="5">
        <f>B125+D125</f>
        <v>2</v>
      </c>
      <c r="K125" s="6"/>
      <c r="L125" s="74">
        <f>E125</f>
        <v>2</v>
      </c>
      <c r="P125" s="17">
        <f t="shared" ref="P125" si="32">E125</f>
        <v>2</v>
      </c>
    </row>
    <row r="126" spans="1:16" x14ac:dyDescent="0.2">
      <c r="A126" s="40" t="s">
        <v>245</v>
      </c>
      <c r="B126"/>
      <c r="C126" s="1">
        <f t="shared" si="27"/>
        <v>0</v>
      </c>
      <c r="D126" s="5">
        <f t="shared" si="28"/>
        <v>0</v>
      </c>
      <c r="E126" s="5">
        <f>B126+D126</f>
        <v>0</v>
      </c>
      <c r="K126" s="6"/>
      <c r="L126" s="74">
        <f>E126</f>
        <v>0</v>
      </c>
      <c r="P126" s="17">
        <f>E126</f>
        <v>0</v>
      </c>
    </row>
    <row r="127" spans="1:16" x14ac:dyDescent="0.2">
      <c r="A127" s="40" t="s">
        <v>135</v>
      </c>
      <c r="B127" s="5">
        <v>7</v>
      </c>
      <c r="C127" s="1">
        <f t="shared" si="27"/>
        <v>8.1139194287800726E-6</v>
      </c>
      <c r="D127" s="5">
        <f t="shared" si="28"/>
        <v>0</v>
      </c>
      <c r="E127" s="5">
        <f>B127+D127</f>
        <v>7</v>
      </c>
      <c r="K127" s="6"/>
      <c r="L127" s="74">
        <f>E127</f>
        <v>7</v>
      </c>
      <c r="P127" s="17">
        <f>E127</f>
        <v>7</v>
      </c>
    </row>
    <row r="128" spans="1:16" x14ac:dyDescent="0.2">
      <c r="A128" s="41" t="s">
        <v>136</v>
      </c>
      <c r="B128">
        <v>6812</v>
      </c>
      <c r="C128" s="1">
        <f t="shared" si="27"/>
        <v>7.8960027355499795E-3</v>
      </c>
      <c r="D128" s="5">
        <f t="shared" si="28"/>
        <v>0</v>
      </c>
      <c r="E128" s="5">
        <f t="shared" si="30"/>
        <v>6812</v>
      </c>
      <c r="F128" s="6"/>
      <c r="J128" s="75">
        <f>E128</f>
        <v>6812</v>
      </c>
      <c r="P128" s="17">
        <f t="shared" si="31"/>
        <v>6812</v>
      </c>
    </row>
    <row r="129" spans="1:16" x14ac:dyDescent="0.2">
      <c r="A129" s="41" t="s">
        <v>197</v>
      </c>
      <c r="B129">
        <v>96</v>
      </c>
      <c r="C129" s="1">
        <f t="shared" si="27"/>
        <v>1.1127660930898385E-4</v>
      </c>
      <c r="D129" s="5">
        <f t="shared" si="28"/>
        <v>0</v>
      </c>
      <c r="E129" s="5">
        <f t="shared" ref="E129:E136" si="33">B129+D129</f>
        <v>96</v>
      </c>
      <c r="F129" s="6"/>
      <c r="J129" s="75">
        <f>E129</f>
        <v>96</v>
      </c>
      <c r="P129" s="17">
        <f t="shared" si="31"/>
        <v>96</v>
      </c>
    </row>
    <row r="130" spans="1:16" x14ac:dyDescent="0.2">
      <c r="A130" s="41" t="s">
        <v>206</v>
      </c>
      <c r="B130">
        <v>49</v>
      </c>
      <c r="C130" s="1">
        <f t="shared" si="27"/>
        <v>5.6797436001460506E-5</v>
      </c>
      <c r="D130" s="5">
        <f t="shared" si="28"/>
        <v>0</v>
      </c>
      <c r="E130" s="5">
        <f t="shared" si="33"/>
        <v>49</v>
      </c>
      <c r="F130" s="6"/>
      <c r="J130" s="75">
        <f>E130</f>
        <v>49</v>
      </c>
      <c r="P130" s="17">
        <f t="shared" si="31"/>
        <v>49</v>
      </c>
    </row>
    <row r="131" spans="1:16" x14ac:dyDescent="0.2">
      <c r="A131" s="85" t="s">
        <v>280</v>
      </c>
      <c r="B131">
        <v>3494</v>
      </c>
      <c r="C131" s="1">
        <f t="shared" si="27"/>
        <v>4.0500049263082248E-3</v>
      </c>
      <c r="D131" s="5">
        <f t="shared" si="28"/>
        <v>0</v>
      </c>
      <c r="E131" s="5">
        <f>B131+D131</f>
        <v>3494</v>
      </c>
      <c r="F131" s="6"/>
      <c r="J131" s="79"/>
      <c r="K131" s="73">
        <f t="shared" ref="K131:K136" si="34">E131</f>
        <v>3494</v>
      </c>
      <c r="P131" s="17">
        <f t="shared" si="31"/>
        <v>3494</v>
      </c>
    </row>
    <row r="132" spans="1:16" x14ac:dyDescent="0.2">
      <c r="A132" s="42" t="s">
        <v>192</v>
      </c>
      <c r="B132">
        <v>37</v>
      </c>
      <c r="C132" s="1">
        <f t="shared" si="27"/>
        <v>4.2887859837837525E-5</v>
      </c>
      <c r="D132" s="5">
        <f t="shared" si="28"/>
        <v>0</v>
      </c>
      <c r="E132" s="5">
        <f t="shared" si="33"/>
        <v>37</v>
      </c>
      <c r="F132" s="6"/>
      <c r="J132" s="6"/>
      <c r="K132" s="73">
        <f t="shared" si="34"/>
        <v>37</v>
      </c>
      <c r="P132" s="17">
        <f t="shared" si="31"/>
        <v>37</v>
      </c>
    </row>
    <row r="133" spans="1:16" x14ac:dyDescent="0.2">
      <c r="A133" s="42" t="s">
        <v>224</v>
      </c>
      <c r="B133"/>
      <c r="C133" s="1">
        <f t="shared" si="27"/>
        <v>0</v>
      </c>
      <c r="D133" s="5">
        <f t="shared" si="28"/>
        <v>0</v>
      </c>
      <c r="E133" s="5">
        <f>B133+D133</f>
        <v>0</v>
      </c>
      <c r="F133" s="6"/>
      <c r="J133" s="6"/>
      <c r="K133" s="73">
        <f t="shared" si="34"/>
        <v>0</v>
      </c>
      <c r="P133" s="17">
        <f t="shared" si="31"/>
        <v>0</v>
      </c>
    </row>
    <row r="134" spans="1:16" x14ac:dyDescent="0.2">
      <c r="A134" s="42" t="s">
        <v>207</v>
      </c>
      <c r="B134"/>
      <c r="C134" s="1">
        <f t="shared" si="27"/>
        <v>0</v>
      </c>
      <c r="D134" s="5">
        <f t="shared" si="28"/>
        <v>0</v>
      </c>
      <c r="E134" s="5">
        <f t="shared" si="33"/>
        <v>0</v>
      </c>
      <c r="F134" s="6"/>
      <c r="J134" s="6"/>
      <c r="K134" s="73">
        <f t="shared" si="34"/>
        <v>0</v>
      </c>
      <c r="P134" s="17">
        <f t="shared" si="31"/>
        <v>0</v>
      </c>
    </row>
    <row r="135" spans="1:16" x14ac:dyDescent="0.2">
      <c r="A135" s="42" t="s">
        <v>198</v>
      </c>
      <c r="B135">
        <v>3479</v>
      </c>
      <c r="C135" s="1">
        <f t="shared" si="27"/>
        <v>4.0326179561036958E-3</v>
      </c>
      <c r="D135" s="5">
        <f t="shared" si="28"/>
        <v>0</v>
      </c>
      <c r="E135" s="5">
        <f t="shared" si="33"/>
        <v>3479</v>
      </c>
      <c r="F135" s="6"/>
      <c r="J135" s="6"/>
      <c r="K135" s="73">
        <f t="shared" si="34"/>
        <v>3479</v>
      </c>
      <c r="P135" s="17">
        <f t="shared" si="26"/>
        <v>3479</v>
      </c>
    </row>
    <row r="136" spans="1:16" x14ac:dyDescent="0.2">
      <c r="A136" s="42" t="s">
        <v>209</v>
      </c>
      <c r="B136">
        <v>245</v>
      </c>
      <c r="C136" s="1">
        <f t="shared" si="27"/>
        <v>2.8398718000730255E-4</v>
      </c>
      <c r="D136" s="5">
        <f t="shared" si="28"/>
        <v>0</v>
      </c>
      <c r="E136" s="5">
        <f t="shared" si="33"/>
        <v>245</v>
      </c>
      <c r="F136" s="6"/>
      <c r="J136" s="6"/>
      <c r="K136" s="73">
        <f t="shared" si="34"/>
        <v>245</v>
      </c>
      <c r="P136" s="17">
        <f>E136</f>
        <v>245</v>
      </c>
    </row>
    <row r="137" spans="1:16" x14ac:dyDescent="0.2">
      <c r="A137" s="41" t="s">
        <v>137</v>
      </c>
      <c r="B137">
        <v>7</v>
      </c>
      <c r="C137" s="1">
        <f t="shared" si="27"/>
        <v>8.1139194287800726E-6</v>
      </c>
      <c r="D137" s="5">
        <f t="shared" si="28"/>
        <v>0</v>
      </c>
      <c r="E137" s="5">
        <f t="shared" si="30"/>
        <v>7</v>
      </c>
      <c r="J137" s="75">
        <f>E137</f>
        <v>7</v>
      </c>
      <c r="P137" s="17">
        <f t="shared" si="26"/>
        <v>7</v>
      </c>
    </row>
    <row r="138" spans="1:16" x14ac:dyDescent="0.2">
      <c r="A138" s="41" t="s">
        <v>150</v>
      </c>
      <c r="B138">
        <v>3011</v>
      </c>
      <c r="C138" s="1">
        <f t="shared" si="27"/>
        <v>3.4901444857223995E-3</v>
      </c>
      <c r="D138" s="5">
        <f t="shared" si="28"/>
        <v>0</v>
      </c>
      <c r="E138" s="5">
        <f t="shared" si="30"/>
        <v>3011</v>
      </c>
      <c r="J138" s="75">
        <f>E138</f>
        <v>3011</v>
      </c>
      <c r="P138" s="17">
        <f t="shared" si="26"/>
        <v>3011</v>
      </c>
    </row>
    <row r="139" spans="1:16" x14ac:dyDescent="0.2">
      <c r="A139" s="42" t="s">
        <v>39</v>
      </c>
      <c r="B139">
        <v>160</v>
      </c>
      <c r="C139" s="1">
        <f t="shared" si="27"/>
        <v>1.8546101551497309E-4</v>
      </c>
      <c r="D139" s="5">
        <f t="shared" si="28"/>
        <v>0</v>
      </c>
      <c r="E139" s="5">
        <f t="shared" si="30"/>
        <v>160</v>
      </c>
      <c r="K139" s="73">
        <f t="shared" ref="K139:K145" si="35">E139</f>
        <v>160</v>
      </c>
      <c r="P139" s="17">
        <f t="shared" si="26"/>
        <v>160</v>
      </c>
    </row>
    <row r="140" spans="1:16" x14ac:dyDescent="0.2">
      <c r="A140" s="42" t="s">
        <v>199</v>
      </c>
      <c r="B140">
        <v>39</v>
      </c>
      <c r="C140" s="1">
        <f t="shared" ref="C140:C171" si="36">B140/$B$194</f>
        <v>4.5206122531774685E-5</v>
      </c>
      <c r="D140" s="5">
        <f t="shared" ref="D140:D171" si="37">C140*$B$197</f>
        <v>0</v>
      </c>
      <c r="E140" s="5">
        <f t="shared" ref="E140:E145" si="38">B140+D140</f>
        <v>39</v>
      </c>
      <c r="K140" s="73">
        <f t="shared" si="35"/>
        <v>39</v>
      </c>
      <c r="P140" s="17">
        <f t="shared" si="26"/>
        <v>39</v>
      </c>
    </row>
    <row r="141" spans="1:16" x14ac:dyDescent="0.2">
      <c r="A141" s="42" t="s">
        <v>214</v>
      </c>
      <c r="B141"/>
      <c r="C141" s="1">
        <f t="shared" si="36"/>
        <v>0</v>
      </c>
      <c r="D141" s="5">
        <f t="shared" si="37"/>
        <v>0</v>
      </c>
      <c r="E141" s="5">
        <f t="shared" si="38"/>
        <v>0</v>
      </c>
      <c r="K141" s="73">
        <f t="shared" si="35"/>
        <v>0</v>
      </c>
      <c r="P141" s="17">
        <f>E141</f>
        <v>0</v>
      </c>
    </row>
    <row r="142" spans="1:16" x14ac:dyDescent="0.2">
      <c r="A142" s="42" t="s">
        <v>211</v>
      </c>
      <c r="B142"/>
      <c r="C142" s="1">
        <f t="shared" si="36"/>
        <v>0</v>
      </c>
      <c r="D142" s="5">
        <f t="shared" si="37"/>
        <v>0</v>
      </c>
      <c r="E142" s="5">
        <f t="shared" si="38"/>
        <v>0</v>
      </c>
      <c r="K142" s="73">
        <f t="shared" si="35"/>
        <v>0</v>
      </c>
      <c r="P142" s="17">
        <f>E142</f>
        <v>0</v>
      </c>
    </row>
    <row r="143" spans="1:16" x14ac:dyDescent="0.2">
      <c r="A143" s="42" t="s">
        <v>210</v>
      </c>
      <c r="B143">
        <v>4789</v>
      </c>
      <c r="C143" s="1">
        <f t="shared" si="36"/>
        <v>5.5510800206325381E-3</v>
      </c>
      <c r="D143" s="5">
        <f t="shared" si="37"/>
        <v>0</v>
      </c>
      <c r="E143" s="5">
        <f t="shared" si="38"/>
        <v>4789</v>
      </c>
      <c r="K143" s="73">
        <f t="shared" si="35"/>
        <v>4789</v>
      </c>
      <c r="P143" s="17">
        <f>E143</f>
        <v>4789</v>
      </c>
    </row>
    <row r="144" spans="1:16" x14ac:dyDescent="0.2">
      <c r="A144" s="42" t="s">
        <v>198</v>
      </c>
      <c r="B144"/>
      <c r="C144" s="1">
        <f t="shared" si="36"/>
        <v>0</v>
      </c>
      <c r="D144" s="5">
        <f t="shared" si="37"/>
        <v>0</v>
      </c>
      <c r="E144" s="5">
        <f t="shared" si="38"/>
        <v>0</v>
      </c>
      <c r="K144" s="73">
        <f t="shared" ref="K144" si="39">E144</f>
        <v>0</v>
      </c>
      <c r="P144" s="17">
        <f>E144</f>
        <v>0</v>
      </c>
    </row>
    <row r="145" spans="1:16" x14ac:dyDescent="0.2">
      <c r="A145" s="42" t="s">
        <v>193</v>
      </c>
      <c r="B145">
        <v>372</v>
      </c>
      <c r="C145" s="1">
        <f t="shared" si="36"/>
        <v>4.3119686107231242E-4</v>
      </c>
      <c r="D145" s="5">
        <f t="shared" si="37"/>
        <v>0</v>
      </c>
      <c r="E145" s="5">
        <f t="shared" si="38"/>
        <v>372</v>
      </c>
      <c r="K145" s="73">
        <f t="shared" si="35"/>
        <v>372</v>
      </c>
      <c r="P145" s="17">
        <f>E145</f>
        <v>372</v>
      </c>
    </row>
    <row r="146" spans="1:16" x14ac:dyDescent="0.2">
      <c r="A146" s="40" t="s">
        <v>151</v>
      </c>
      <c r="B146"/>
      <c r="C146" s="1">
        <f t="shared" si="36"/>
        <v>0</v>
      </c>
      <c r="D146" s="5">
        <f t="shared" si="37"/>
        <v>0</v>
      </c>
      <c r="E146" s="5">
        <f t="shared" si="30"/>
        <v>0</v>
      </c>
      <c r="K146" s="6"/>
      <c r="L146" s="74">
        <f t="shared" ref="L146:L155" si="40">E146</f>
        <v>0</v>
      </c>
      <c r="P146" s="17">
        <f t="shared" si="26"/>
        <v>0</v>
      </c>
    </row>
    <row r="147" spans="1:16" x14ac:dyDescent="0.2">
      <c r="A147" s="40" t="s">
        <v>215</v>
      </c>
      <c r="B147"/>
      <c r="C147" s="1">
        <f t="shared" si="36"/>
        <v>0</v>
      </c>
      <c r="D147" s="5">
        <f t="shared" si="37"/>
        <v>0</v>
      </c>
      <c r="E147" s="5">
        <f>B147+D147</f>
        <v>0</v>
      </c>
      <c r="K147" s="6"/>
      <c r="L147" s="74">
        <f t="shared" si="40"/>
        <v>0</v>
      </c>
      <c r="P147" s="17">
        <f>E147</f>
        <v>0</v>
      </c>
    </row>
    <row r="148" spans="1:16" x14ac:dyDescent="0.2">
      <c r="A148" s="40" t="s">
        <v>232</v>
      </c>
      <c r="B148"/>
      <c r="C148" s="1">
        <f t="shared" si="36"/>
        <v>0</v>
      </c>
      <c r="D148" s="5">
        <f t="shared" si="37"/>
        <v>0</v>
      </c>
      <c r="E148" s="5">
        <f>B148+D148</f>
        <v>0</v>
      </c>
      <c r="K148" s="6"/>
      <c r="L148" s="74">
        <f t="shared" si="40"/>
        <v>0</v>
      </c>
      <c r="P148" s="17">
        <f>E148</f>
        <v>0</v>
      </c>
    </row>
    <row r="149" spans="1:16" x14ac:dyDescent="0.2">
      <c r="A149" s="40" t="s">
        <v>227</v>
      </c>
      <c r="B149"/>
      <c r="C149" s="1">
        <f t="shared" si="36"/>
        <v>0</v>
      </c>
      <c r="D149" s="5">
        <f t="shared" si="37"/>
        <v>0</v>
      </c>
      <c r="E149" s="5">
        <f>B149+D149</f>
        <v>0</v>
      </c>
      <c r="K149" s="6"/>
      <c r="L149" s="74">
        <f t="shared" si="40"/>
        <v>0</v>
      </c>
      <c r="P149" s="17">
        <f>E149</f>
        <v>0</v>
      </c>
    </row>
    <row r="150" spans="1:16" x14ac:dyDescent="0.2">
      <c r="A150" s="40" t="s">
        <v>138</v>
      </c>
      <c r="B150">
        <v>5</v>
      </c>
      <c r="C150" s="1">
        <f t="shared" si="36"/>
        <v>5.795656734842909E-6</v>
      </c>
      <c r="D150" s="5">
        <f t="shared" si="37"/>
        <v>0</v>
      </c>
      <c r="E150" s="5">
        <f t="shared" si="30"/>
        <v>5</v>
      </c>
      <c r="K150" s="6"/>
      <c r="L150" s="74">
        <f t="shared" si="40"/>
        <v>5</v>
      </c>
      <c r="P150" s="17">
        <f t="shared" si="26"/>
        <v>5</v>
      </c>
    </row>
    <row r="151" spans="1:16" x14ac:dyDescent="0.2">
      <c r="A151" s="40" t="s">
        <v>139</v>
      </c>
      <c r="B151">
        <v>49</v>
      </c>
      <c r="C151" s="1">
        <f t="shared" si="36"/>
        <v>5.6797436001460506E-5</v>
      </c>
      <c r="D151" s="5">
        <f t="shared" si="37"/>
        <v>0</v>
      </c>
      <c r="E151" s="5">
        <f>B151+D151</f>
        <v>49</v>
      </c>
      <c r="K151" s="6"/>
      <c r="L151" s="74">
        <f>E151</f>
        <v>49</v>
      </c>
      <c r="P151" s="17">
        <f>E151</f>
        <v>49</v>
      </c>
    </row>
    <row r="152" spans="1:16" x14ac:dyDescent="0.2">
      <c r="A152" s="40" t="s">
        <v>216</v>
      </c>
      <c r="B152">
        <v>2</v>
      </c>
      <c r="C152" s="1">
        <f t="shared" si="36"/>
        <v>2.3182626939371636E-6</v>
      </c>
      <c r="D152" s="5">
        <f t="shared" si="37"/>
        <v>0</v>
      </c>
      <c r="E152" s="5">
        <f t="shared" si="30"/>
        <v>2</v>
      </c>
      <c r="K152" s="6"/>
      <c r="L152" s="74">
        <f t="shared" si="40"/>
        <v>2</v>
      </c>
      <c r="P152" s="17">
        <f t="shared" si="26"/>
        <v>2</v>
      </c>
    </row>
    <row r="153" spans="1:16" x14ac:dyDescent="0.2">
      <c r="A153" s="40" t="s">
        <v>240</v>
      </c>
      <c r="B153"/>
      <c r="C153" s="1">
        <f t="shared" si="36"/>
        <v>0</v>
      </c>
      <c r="D153" s="5">
        <f t="shared" si="37"/>
        <v>0</v>
      </c>
      <c r="E153" s="5">
        <f>B153+D153</f>
        <v>0</v>
      </c>
      <c r="K153" s="6"/>
      <c r="L153" s="74">
        <f t="shared" si="40"/>
        <v>0</v>
      </c>
      <c r="P153" s="17">
        <f>E153</f>
        <v>0</v>
      </c>
    </row>
    <row r="154" spans="1:16" x14ac:dyDescent="0.2">
      <c r="A154" s="40" t="s">
        <v>258</v>
      </c>
      <c r="B154"/>
      <c r="C154" s="1">
        <f t="shared" si="36"/>
        <v>0</v>
      </c>
      <c r="D154" s="5">
        <f t="shared" si="37"/>
        <v>0</v>
      </c>
      <c r="E154" s="5">
        <f>B154+D154</f>
        <v>0</v>
      </c>
      <c r="L154" s="74">
        <f>E154</f>
        <v>0</v>
      </c>
      <c r="P154" s="17">
        <f>E154</f>
        <v>0</v>
      </c>
    </row>
    <row r="155" spans="1:16" x14ac:dyDescent="0.2">
      <c r="A155" s="40" t="s">
        <v>40</v>
      </c>
      <c r="B155">
        <v>5436</v>
      </c>
      <c r="C155" s="1">
        <f t="shared" si="36"/>
        <v>6.3010380021212105E-3</v>
      </c>
      <c r="D155" s="5">
        <f t="shared" si="37"/>
        <v>0</v>
      </c>
      <c r="E155" s="5">
        <f t="shared" si="30"/>
        <v>5436</v>
      </c>
      <c r="L155" s="74">
        <f t="shared" si="40"/>
        <v>5436</v>
      </c>
      <c r="P155" s="17">
        <f t="shared" si="26"/>
        <v>5436</v>
      </c>
    </row>
    <row r="156" spans="1:16" x14ac:dyDescent="0.2">
      <c r="A156" s="41" t="s">
        <v>41</v>
      </c>
      <c r="B156">
        <v>24861</v>
      </c>
      <c r="C156" s="1">
        <f t="shared" si="36"/>
        <v>2.881716441698591E-2</v>
      </c>
      <c r="D156" s="5">
        <f t="shared" si="37"/>
        <v>0</v>
      </c>
      <c r="E156" s="5">
        <f t="shared" si="30"/>
        <v>24861</v>
      </c>
      <c r="J156" s="75">
        <f>E156</f>
        <v>24861</v>
      </c>
      <c r="P156" s="17">
        <f t="shared" si="26"/>
        <v>24861</v>
      </c>
    </row>
    <row r="157" spans="1:16" x14ac:dyDescent="0.2">
      <c r="A157" s="41" t="s">
        <v>42</v>
      </c>
      <c r="B157">
        <v>6254</v>
      </c>
      <c r="C157" s="1">
        <f t="shared" si="36"/>
        <v>7.24920744394151E-3</v>
      </c>
      <c r="D157" s="5">
        <f t="shared" si="37"/>
        <v>0</v>
      </c>
      <c r="E157" s="5">
        <f t="shared" si="2"/>
        <v>6254</v>
      </c>
      <c r="J157" s="75">
        <f>E157</f>
        <v>6254</v>
      </c>
      <c r="P157" s="17">
        <f t="shared" si="26"/>
        <v>6254</v>
      </c>
    </row>
    <row r="158" spans="1:16" x14ac:dyDescent="0.2">
      <c r="A158" s="42" t="s">
        <v>43</v>
      </c>
      <c r="B158">
        <v>4446</v>
      </c>
      <c r="C158" s="1">
        <f t="shared" si="36"/>
        <v>5.1534979686223142E-3</v>
      </c>
      <c r="D158" s="5">
        <f t="shared" si="37"/>
        <v>0</v>
      </c>
      <c r="E158" s="5">
        <f t="shared" si="2"/>
        <v>4446</v>
      </c>
      <c r="K158" s="73">
        <f t="shared" ref="K158:K163" si="41">E158</f>
        <v>4446</v>
      </c>
      <c r="P158" s="17">
        <f t="shared" si="26"/>
        <v>4446</v>
      </c>
    </row>
    <row r="159" spans="1:16" x14ac:dyDescent="0.2">
      <c r="A159" s="42" t="s">
        <v>194</v>
      </c>
      <c r="B159">
        <v>1788</v>
      </c>
      <c r="C159" s="1">
        <f t="shared" si="36"/>
        <v>2.0725268483798242E-3</v>
      </c>
      <c r="D159" s="5">
        <f t="shared" si="37"/>
        <v>0</v>
      </c>
      <c r="E159" s="5">
        <f t="shared" si="2"/>
        <v>1788</v>
      </c>
      <c r="K159" s="73">
        <f t="shared" si="41"/>
        <v>1788</v>
      </c>
      <c r="P159" s="17">
        <f t="shared" si="26"/>
        <v>1788</v>
      </c>
    </row>
    <row r="160" spans="1:16" x14ac:dyDescent="0.2">
      <c r="A160" s="42" t="s">
        <v>233</v>
      </c>
      <c r="B160">
        <v>1157</v>
      </c>
      <c r="C160" s="1">
        <f t="shared" si="36"/>
        <v>1.341114968442649E-3</v>
      </c>
      <c r="D160" s="5">
        <f t="shared" si="37"/>
        <v>0</v>
      </c>
      <c r="E160" s="5">
        <f t="shared" ref="E160:E163" si="42">B160+D160</f>
        <v>1157</v>
      </c>
      <c r="K160" s="73">
        <f t="shared" si="41"/>
        <v>1157</v>
      </c>
      <c r="P160" s="17">
        <f t="shared" ref="P160:P163" si="43">E160</f>
        <v>1157</v>
      </c>
    </row>
    <row r="161" spans="1:16" x14ac:dyDescent="0.2">
      <c r="A161" s="42" t="s">
        <v>234</v>
      </c>
      <c r="B161">
        <v>2501</v>
      </c>
      <c r="C161" s="1">
        <f t="shared" si="36"/>
        <v>2.8989874987684228E-3</v>
      </c>
      <c r="D161" s="5">
        <f t="shared" si="37"/>
        <v>0</v>
      </c>
      <c r="E161" s="5">
        <f t="shared" si="42"/>
        <v>2501</v>
      </c>
      <c r="K161" s="73">
        <f t="shared" si="41"/>
        <v>2501</v>
      </c>
      <c r="P161" s="17">
        <f t="shared" si="43"/>
        <v>2501</v>
      </c>
    </row>
    <row r="162" spans="1:16" x14ac:dyDescent="0.2">
      <c r="A162" s="42" t="s">
        <v>235</v>
      </c>
      <c r="B162">
        <v>239</v>
      </c>
      <c r="C162" s="1">
        <f t="shared" si="36"/>
        <v>2.7703239192549106E-4</v>
      </c>
      <c r="D162" s="5">
        <f t="shared" si="37"/>
        <v>0</v>
      </c>
      <c r="E162" s="5">
        <f t="shared" si="42"/>
        <v>239</v>
      </c>
      <c r="K162" s="73">
        <f t="shared" si="41"/>
        <v>239</v>
      </c>
      <c r="P162" s="17">
        <f t="shared" si="43"/>
        <v>239</v>
      </c>
    </row>
    <row r="163" spans="1:16" x14ac:dyDescent="0.2">
      <c r="A163" s="42" t="s">
        <v>241</v>
      </c>
      <c r="B163">
        <v>1090</v>
      </c>
      <c r="C163" s="1">
        <f t="shared" si="36"/>
        <v>1.2634531681957541E-3</v>
      </c>
      <c r="D163" s="5">
        <f t="shared" si="37"/>
        <v>0</v>
      </c>
      <c r="E163" s="5">
        <f t="shared" si="42"/>
        <v>1090</v>
      </c>
      <c r="K163" s="73">
        <f t="shared" si="41"/>
        <v>1090</v>
      </c>
      <c r="P163" s="17">
        <f t="shared" si="43"/>
        <v>1090</v>
      </c>
    </row>
    <row r="164" spans="1:16" x14ac:dyDescent="0.2">
      <c r="A164" s="42" t="s">
        <v>237</v>
      </c>
      <c r="B164">
        <v>138</v>
      </c>
      <c r="C164" s="1">
        <f t="shared" si="36"/>
        <v>1.5996012588166428E-4</v>
      </c>
      <c r="D164" s="5">
        <f t="shared" si="37"/>
        <v>0</v>
      </c>
      <c r="E164" s="5">
        <f>B164+D164</f>
        <v>138</v>
      </c>
      <c r="K164" s="73">
        <f>E164</f>
        <v>138</v>
      </c>
      <c r="P164" s="17">
        <f>E164</f>
        <v>138</v>
      </c>
    </row>
    <row r="165" spans="1:16" x14ac:dyDescent="0.2">
      <c r="A165" s="42" t="s">
        <v>238</v>
      </c>
      <c r="B165">
        <v>3</v>
      </c>
      <c r="C165" s="1">
        <f t="shared" si="36"/>
        <v>3.4773940409057454E-6</v>
      </c>
      <c r="D165" s="5">
        <f t="shared" si="37"/>
        <v>0</v>
      </c>
      <c r="E165" s="5">
        <f>B165+D165</f>
        <v>3</v>
      </c>
      <c r="K165" s="73">
        <f>E165</f>
        <v>3</v>
      </c>
      <c r="P165" s="17">
        <f>E165</f>
        <v>3</v>
      </c>
    </row>
    <row r="166" spans="1:16" x14ac:dyDescent="0.2">
      <c r="A166" s="85" t="s">
        <v>249</v>
      </c>
      <c r="B166">
        <v>0</v>
      </c>
      <c r="C166" s="1">
        <f t="shared" si="36"/>
        <v>0</v>
      </c>
      <c r="D166" s="5">
        <f t="shared" si="37"/>
        <v>0</v>
      </c>
      <c r="E166" s="5">
        <f>B166+D166</f>
        <v>0</v>
      </c>
      <c r="K166" s="88">
        <f>E166</f>
        <v>0</v>
      </c>
      <c r="M166" s="79"/>
      <c r="N166" s="6"/>
      <c r="P166" s="17">
        <f>E166</f>
        <v>0</v>
      </c>
    </row>
    <row r="167" spans="1:16" x14ac:dyDescent="0.2">
      <c r="A167" s="42" t="s">
        <v>140</v>
      </c>
      <c r="B167">
        <v>16536</v>
      </c>
      <c r="C167" s="1">
        <f t="shared" si="36"/>
        <v>1.9167395953472468E-2</v>
      </c>
      <c r="D167" s="5">
        <f t="shared" si="37"/>
        <v>0</v>
      </c>
      <c r="E167" s="5">
        <f>B167+D167</f>
        <v>16536</v>
      </c>
      <c r="K167" s="73">
        <f>E167</f>
        <v>16536</v>
      </c>
      <c r="P167" s="17">
        <f>E167</f>
        <v>16536</v>
      </c>
    </row>
    <row r="168" spans="1:16" x14ac:dyDescent="0.2">
      <c r="A168" s="42" t="s">
        <v>195</v>
      </c>
      <c r="B168">
        <v>10862</v>
      </c>
      <c r="C168" s="1">
        <f t="shared" si="36"/>
        <v>1.2590484690772735E-2</v>
      </c>
      <c r="D168" s="5">
        <f t="shared" si="37"/>
        <v>0</v>
      </c>
      <c r="E168" s="5">
        <f>B168+D168</f>
        <v>10862</v>
      </c>
      <c r="K168" s="73">
        <f>E168</f>
        <v>10862</v>
      </c>
      <c r="P168" s="17">
        <f>E168</f>
        <v>10862</v>
      </c>
    </row>
    <row r="169" spans="1:16" x14ac:dyDescent="0.2">
      <c r="A169" s="41" t="s">
        <v>289</v>
      </c>
      <c r="B169">
        <v>0</v>
      </c>
      <c r="C169" s="1">
        <f t="shared" si="36"/>
        <v>0</v>
      </c>
      <c r="D169" s="5">
        <f t="shared" si="37"/>
        <v>0</v>
      </c>
      <c r="E169" s="5">
        <f t="shared" ref="E169" si="44">B169+D169</f>
        <v>0</v>
      </c>
      <c r="J169" s="75">
        <f>E169</f>
        <v>0</v>
      </c>
      <c r="P169" s="17">
        <f t="shared" ref="P169" si="45">E169</f>
        <v>0</v>
      </c>
    </row>
    <row r="170" spans="1:16" x14ac:dyDescent="0.2">
      <c r="A170" s="39" t="s">
        <v>44</v>
      </c>
      <c r="B170">
        <v>45</v>
      </c>
      <c r="C170" s="1">
        <f t="shared" ref="C170:C182" si="46">B170/$B$194</f>
        <v>5.2160910613586179E-5</v>
      </c>
      <c r="D170" s="5">
        <f t="shared" ref="D170:D182" si="47">C170*$B$197</f>
        <v>0</v>
      </c>
      <c r="E170" s="5">
        <f t="shared" si="2"/>
        <v>45</v>
      </c>
      <c r="M170" s="76">
        <f>E170</f>
        <v>45</v>
      </c>
      <c r="N170" s="6"/>
      <c r="P170" s="17">
        <f t="shared" si="26"/>
        <v>45</v>
      </c>
    </row>
    <row r="171" spans="1:16" x14ac:dyDescent="0.2">
      <c r="A171" s="40" t="s">
        <v>177</v>
      </c>
      <c r="B171">
        <v>1</v>
      </c>
      <c r="C171" s="1">
        <f>B171/$B$194</f>
        <v>1.1591313469685818E-6</v>
      </c>
      <c r="D171" s="5">
        <f t="shared" si="47"/>
        <v>0</v>
      </c>
      <c r="E171" s="5">
        <f>B171+D171</f>
        <v>1</v>
      </c>
      <c r="L171" s="74">
        <f t="shared" ref="L171:L176" si="48">E171</f>
        <v>1</v>
      </c>
      <c r="M171" s="6"/>
      <c r="N171" s="6"/>
      <c r="P171" s="17">
        <f t="shared" si="26"/>
        <v>1</v>
      </c>
    </row>
    <row r="172" spans="1:16" x14ac:dyDescent="0.2">
      <c r="A172" s="40" t="s">
        <v>141</v>
      </c>
      <c r="B172">
        <v>50</v>
      </c>
      <c r="C172" s="1">
        <f>B172/$B$194</f>
        <v>5.7956567348429086E-5</v>
      </c>
      <c r="D172" s="5">
        <f t="shared" si="47"/>
        <v>0</v>
      </c>
      <c r="E172" s="5">
        <f>B172+D172</f>
        <v>50</v>
      </c>
      <c r="L172" s="74">
        <f t="shared" si="48"/>
        <v>50</v>
      </c>
      <c r="M172" s="6"/>
      <c r="P172" s="17">
        <f t="shared" si="26"/>
        <v>50</v>
      </c>
    </row>
    <row r="173" spans="1:16" x14ac:dyDescent="0.2">
      <c r="A173" s="40" t="s">
        <v>142</v>
      </c>
      <c r="B173"/>
      <c r="C173" s="1">
        <f t="shared" si="46"/>
        <v>0</v>
      </c>
      <c r="D173" s="5">
        <f t="shared" si="47"/>
        <v>0</v>
      </c>
      <c r="E173" s="5">
        <f t="shared" si="2"/>
        <v>0</v>
      </c>
      <c r="L173" s="74">
        <f t="shared" si="48"/>
        <v>0</v>
      </c>
      <c r="M173" s="6"/>
      <c r="P173" s="17">
        <f t="shared" si="26"/>
        <v>0</v>
      </c>
    </row>
    <row r="174" spans="1:16" x14ac:dyDescent="0.2">
      <c r="A174" s="40" t="s">
        <v>143</v>
      </c>
      <c r="B174">
        <v>9</v>
      </c>
      <c r="C174" s="1">
        <f t="shared" si="46"/>
        <v>1.0432182122717236E-5</v>
      </c>
      <c r="D174" s="5">
        <f t="shared" si="47"/>
        <v>0</v>
      </c>
      <c r="E174" s="5">
        <f t="shared" si="2"/>
        <v>9</v>
      </c>
      <c r="L174" s="74">
        <f t="shared" si="48"/>
        <v>9</v>
      </c>
      <c r="M174" s="6"/>
      <c r="P174" s="17">
        <f t="shared" si="26"/>
        <v>9</v>
      </c>
    </row>
    <row r="175" spans="1:16" x14ac:dyDescent="0.2">
      <c r="A175" s="40" t="s">
        <v>154</v>
      </c>
      <c r="B175"/>
      <c r="C175" s="1">
        <f t="shared" si="46"/>
        <v>0</v>
      </c>
      <c r="D175" s="5">
        <f t="shared" si="47"/>
        <v>0</v>
      </c>
      <c r="E175" s="5">
        <f t="shared" si="2"/>
        <v>0</v>
      </c>
      <c r="L175" s="74">
        <f t="shared" si="48"/>
        <v>0</v>
      </c>
      <c r="M175" s="6"/>
      <c r="P175" s="17">
        <f t="shared" si="26"/>
        <v>0</v>
      </c>
    </row>
    <row r="176" spans="1:16" x14ac:dyDescent="0.2">
      <c r="A176" s="40" t="s">
        <v>144</v>
      </c>
      <c r="B176">
        <v>1</v>
      </c>
      <c r="C176" s="1">
        <f t="shared" si="46"/>
        <v>1.1591313469685818E-6</v>
      </c>
      <c r="D176" s="5">
        <f t="shared" si="47"/>
        <v>0</v>
      </c>
      <c r="E176" s="5">
        <f t="shared" si="2"/>
        <v>1</v>
      </c>
      <c r="L176" s="74">
        <f t="shared" si="48"/>
        <v>1</v>
      </c>
      <c r="M176" s="6"/>
      <c r="P176" s="17">
        <f t="shared" si="26"/>
        <v>1</v>
      </c>
    </row>
    <row r="177" spans="1:16" x14ac:dyDescent="0.2">
      <c r="A177" s="41" t="s">
        <v>217</v>
      </c>
      <c r="B177">
        <v>41</v>
      </c>
      <c r="C177" s="1">
        <f t="shared" si="46"/>
        <v>4.7524385225711852E-5</v>
      </c>
      <c r="D177" s="5">
        <f t="shared" si="47"/>
        <v>0</v>
      </c>
      <c r="E177" s="5">
        <f>B177+D177</f>
        <v>41</v>
      </c>
      <c r="J177" s="75">
        <f>E177</f>
        <v>41</v>
      </c>
      <c r="P177" s="17">
        <f>E177</f>
        <v>41</v>
      </c>
    </row>
    <row r="178" spans="1:16" x14ac:dyDescent="0.2">
      <c r="A178" s="41" t="s">
        <v>250</v>
      </c>
      <c r="B178">
        <v>36</v>
      </c>
      <c r="C178" s="1">
        <f t="shared" si="46"/>
        <v>4.1728728490868945E-5</v>
      </c>
      <c r="D178" s="5">
        <f t="shared" si="47"/>
        <v>0</v>
      </c>
      <c r="E178" s="5">
        <f>B178+D178</f>
        <v>36</v>
      </c>
      <c r="J178" s="75">
        <f>E178</f>
        <v>36</v>
      </c>
      <c r="P178" s="17">
        <f>E178</f>
        <v>36</v>
      </c>
    </row>
    <row r="179" spans="1:16" x14ac:dyDescent="0.2">
      <c r="A179" s="41" t="s">
        <v>45</v>
      </c>
      <c r="B179">
        <v>588</v>
      </c>
      <c r="C179" s="1">
        <f t="shared" si="46"/>
        <v>6.815692320175261E-4</v>
      </c>
      <c r="D179" s="5">
        <f t="shared" si="47"/>
        <v>0</v>
      </c>
      <c r="E179" s="5">
        <f t="shared" si="2"/>
        <v>588</v>
      </c>
      <c r="J179" s="75">
        <f>E179</f>
        <v>588</v>
      </c>
      <c r="P179" s="17">
        <f t="shared" si="26"/>
        <v>588</v>
      </c>
    </row>
    <row r="180" spans="1:16" x14ac:dyDescent="0.2">
      <c r="A180" s="42" t="s">
        <v>145</v>
      </c>
      <c r="B180">
        <v>495</v>
      </c>
      <c r="C180" s="1">
        <f t="shared" si="46"/>
        <v>5.73770016749448E-4</v>
      </c>
      <c r="D180" s="5">
        <f t="shared" si="47"/>
        <v>0</v>
      </c>
      <c r="E180" s="5">
        <f t="shared" si="2"/>
        <v>495</v>
      </c>
      <c r="K180" s="73">
        <f t="shared" ref="K180:K185" si="49">E180</f>
        <v>495</v>
      </c>
      <c r="M180" s="6"/>
      <c r="P180" s="17">
        <f t="shared" si="26"/>
        <v>495</v>
      </c>
    </row>
    <row r="181" spans="1:16" x14ac:dyDescent="0.2">
      <c r="A181" s="42" t="s">
        <v>196</v>
      </c>
      <c r="B181">
        <v>1991</v>
      </c>
      <c r="C181" s="1">
        <f t="shared" si="46"/>
        <v>2.3078305118144462E-3</v>
      </c>
      <c r="D181" s="5">
        <f t="shared" si="47"/>
        <v>0</v>
      </c>
      <c r="E181" s="5">
        <f>B181+D181</f>
        <v>1991</v>
      </c>
      <c r="K181" s="73">
        <f t="shared" si="49"/>
        <v>1991</v>
      </c>
      <c r="M181" s="6"/>
      <c r="P181" s="17">
        <f>E181</f>
        <v>1991</v>
      </c>
    </row>
    <row r="182" spans="1:16" x14ac:dyDescent="0.2">
      <c r="A182" s="42" t="s">
        <v>218</v>
      </c>
      <c r="B182">
        <v>5</v>
      </c>
      <c r="C182" s="1">
        <f t="shared" si="46"/>
        <v>5.795656734842909E-6</v>
      </c>
      <c r="D182" s="5">
        <f t="shared" si="47"/>
        <v>0</v>
      </c>
      <c r="E182" s="5">
        <f>B182+D182</f>
        <v>5</v>
      </c>
      <c r="H182" s="6"/>
      <c r="K182" s="73">
        <f t="shared" si="49"/>
        <v>5</v>
      </c>
      <c r="M182" s="6"/>
      <c r="P182" s="17">
        <f>E182</f>
        <v>5</v>
      </c>
    </row>
    <row r="183" spans="1:16" x14ac:dyDescent="0.2">
      <c r="A183" s="42" t="s">
        <v>219</v>
      </c>
      <c r="B183">
        <v>506</v>
      </c>
      <c r="C183" s="1">
        <f t="shared" ref="C183:C192" si="50">B183/$B$194</f>
        <v>5.8652046156610238E-4</v>
      </c>
      <c r="D183" s="5">
        <f t="shared" ref="D183:D192" si="51">C183*$B$197</f>
        <v>0</v>
      </c>
      <c r="E183" s="5">
        <f>B183+D183</f>
        <v>506</v>
      </c>
      <c r="K183" s="73">
        <f t="shared" si="49"/>
        <v>506</v>
      </c>
      <c r="M183" s="6"/>
      <c r="P183" s="17">
        <f>E183</f>
        <v>506</v>
      </c>
    </row>
    <row r="184" spans="1:16" x14ac:dyDescent="0.2">
      <c r="A184" s="42" t="s">
        <v>220</v>
      </c>
      <c r="B184">
        <v>53</v>
      </c>
      <c r="C184" s="1">
        <f t="shared" si="50"/>
        <v>6.1433961389334833E-5</v>
      </c>
      <c r="D184" s="5">
        <f t="shared" si="51"/>
        <v>0</v>
      </c>
      <c r="E184" s="5">
        <f>B184+D184</f>
        <v>53</v>
      </c>
      <c r="K184" s="73">
        <f t="shared" si="49"/>
        <v>53</v>
      </c>
      <c r="M184" s="6"/>
      <c r="P184" s="17">
        <f>E184</f>
        <v>53</v>
      </c>
    </row>
    <row r="185" spans="1:16" x14ac:dyDescent="0.2">
      <c r="A185" s="42" t="s">
        <v>229</v>
      </c>
      <c r="B185"/>
      <c r="C185" s="1">
        <f t="shared" si="50"/>
        <v>0</v>
      </c>
      <c r="D185" s="5">
        <f t="shared" si="51"/>
        <v>0</v>
      </c>
      <c r="E185" s="5">
        <f>B185+D185</f>
        <v>0</v>
      </c>
      <c r="K185" s="73">
        <f t="shared" si="49"/>
        <v>0</v>
      </c>
      <c r="M185" s="6"/>
      <c r="P185" s="17">
        <f>E185</f>
        <v>0</v>
      </c>
    </row>
    <row r="186" spans="1:16" x14ac:dyDescent="0.2">
      <c r="A186" s="40" t="s">
        <v>146</v>
      </c>
      <c r="B186"/>
      <c r="C186" s="1">
        <f t="shared" si="50"/>
        <v>0</v>
      </c>
      <c r="D186" s="5">
        <f t="shared" si="51"/>
        <v>0</v>
      </c>
      <c r="E186" s="5">
        <f t="shared" si="2"/>
        <v>0</v>
      </c>
      <c r="L186" s="74">
        <f>E186</f>
        <v>0</v>
      </c>
      <c r="M186" s="79"/>
      <c r="P186" s="17">
        <f t="shared" si="26"/>
        <v>0</v>
      </c>
    </row>
    <row r="187" spans="1:16" x14ac:dyDescent="0.2">
      <c r="A187" s="40" t="s">
        <v>152</v>
      </c>
      <c r="B187">
        <v>1</v>
      </c>
      <c r="C187" s="1">
        <f t="shared" si="50"/>
        <v>1.1591313469685818E-6</v>
      </c>
      <c r="D187" s="5">
        <f t="shared" si="51"/>
        <v>0</v>
      </c>
      <c r="E187" s="5">
        <f t="shared" si="2"/>
        <v>1</v>
      </c>
      <c r="L187" s="74">
        <f>E187</f>
        <v>1</v>
      </c>
      <c r="M187" s="79"/>
      <c r="P187" s="17">
        <f t="shared" si="26"/>
        <v>1</v>
      </c>
    </row>
    <row r="188" spans="1:16" x14ac:dyDescent="0.2">
      <c r="A188" s="40" t="s">
        <v>259</v>
      </c>
      <c r="B188">
        <v>1</v>
      </c>
      <c r="C188" s="122">
        <f t="shared" si="50"/>
        <v>1.1591313469685818E-6</v>
      </c>
      <c r="D188" s="5">
        <f t="shared" si="51"/>
        <v>0</v>
      </c>
      <c r="E188" s="5">
        <f t="shared" si="2"/>
        <v>1</v>
      </c>
      <c r="L188" s="74">
        <f>E188</f>
        <v>1</v>
      </c>
      <c r="M188" s="79"/>
      <c r="P188" s="17">
        <f t="shared" ref="P188" si="52">E188</f>
        <v>1</v>
      </c>
    </row>
    <row r="189" spans="1:16" x14ac:dyDescent="0.2">
      <c r="A189" s="45" t="s">
        <v>221</v>
      </c>
      <c r="B189"/>
      <c r="C189" s="1">
        <f t="shared" si="50"/>
        <v>0</v>
      </c>
      <c r="D189" s="5">
        <f t="shared" si="51"/>
        <v>0</v>
      </c>
      <c r="E189" s="5">
        <f t="shared" si="2"/>
        <v>0</v>
      </c>
      <c r="M189" s="6"/>
      <c r="N189" s="77">
        <f>E189</f>
        <v>0</v>
      </c>
      <c r="P189" s="17">
        <f t="shared" si="26"/>
        <v>0</v>
      </c>
    </row>
    <row r="190" spans="1:16" x14ac:dyDescent="0.2">
      <c r="A190" s="45" t="s">
        <v>230</v>
      </c>
      <c r="B190"/>
      <c r="C190" s="1">
        <f t="shared" si="50"/>
        <v>0</v>
      </c>
      <c r="D190" s="5">
        <f t="shared" si="51"/>
        <v>0</v>
      </c>
      <c r="E190" s="5">
        <f>B190+D190</f>
        <v>0</v>
      </c>
      <c r="M190" s="6"/>
      <c r="N190" s="77">
        <f>E190</f>
        <v>0</v>
      </c>
      <c r="P190" s="17">
        <f t="shared" si="26"/>
        <v>0</v>
      </c>
    </row>
    <row r="191" spans="1:16" x14ac:dyDescent="0.2">
      <c r="A191" s="45" t="s">
        <v>253</v>
      </c>
      <c r="B191"/>
      <c r="C191" s="1">
        <f t="shared" si="50"/>
        <v>0</v>
      </c>
      <c r="D191" s="5">
        <f t="shared" si="51"/>
        <v>0</v>
      </c>
      <c r="E191" s="5">
        <f>B191+D191</f>
        <v>0</v>
      </c>
      <c r="M191" s="6"/>
      <c r="N191" s="77">
        <f>E191</f>
        <v>0</v>
      </c>
      <c r="P191" s="17">
        <f>E191</f>
        <v>0</v>
      </c>
    </row>
    <row r="192" spans="1:16" x14ac:dyDescent="0.2">
      <c r="A192" s="117" t="s">
        <v>147</v>
      </c>
      <c r="B192" s="115"/>
      <c r="C192" s="8">
        <f t="shared" si="50"/>
        <v>0</v>
      </c>
      <c r="D192" s="11">
        <f t="shared" si="51"/>
        <v>0</v>
      </c>
      <c r="E192" s="11">
        <f t="shared" si="2"/>
        <v>0</v>
      </c>
      <c r="F192" s="8"/>
      <c r="G192" s="8"/>
      <c r="H192" s="8"/>
      <c r="I192" s="8"/>
      <c r="J192" s="8"/>
      <c r="K192" s="8"/>
      <c r="L192" s="8"/>
      <c r="M192" s="118"/>
      <c r="N192" s="119">
        <f>E192</f>
        <v>0</v>
      </c>
      <c r="O192" s="8"/>
      <c r="P192" s="120">
        <f t="shared" si="26"/>
        <v>0</v>
      </c>
    </row>
    <row r="193" spans="1:16" s="114" customFormat="1" x14ac:dyDescent="0.2">
      <c r="A193" s="116"/>
      <c r="B193" s="113"/>
      <c r="D193" s="83"/>
      <c r="E193" s="83"/>
    </row>
    <row r="194" spans="1:16" x14ac:dyDescent="0.2">
      <c r="A194" s="1" t="s">
        <v>67</v>
      </c>
      <c r="B194" s="16">
        <f>SUM(B12:B192)</f>
        <v>862715</v>
      </c>
      <c r="C194" s="1">
        <f>B194/$B$195</f>
        <v>1</v>
      </c>
      <c r="E194" s="5">
        <f>SUM(E12:E192)</f>
        <v>862715</v>
      </c>
      <c r="F194" s="33">
        <f>SUM(F12:F187)</f>
        <v>270774</v>
      </c>
      <c r="G194" s="34">
        <f>SUM(G12:G187)</f>
        <v>48892</v>
      </c>
      <c r="H194" s="31">
        <f>SUM(H12:H187)</f>
        <v>2148</v>
      </c>
      <c r="I194" s="32">
        <f>SUM(I12:I192)</f>
        <v>1128</v>
      </c>
      <c r="J194" s="38">
        <f>SUM(J12:J187)</f>
        <v>41755</v>
      </c>
      <c r="K194" s="35">
        <f>SUM(K12:K192)</f>
        <v>54425</v>
      </c>
      <c r="L194" s="36">
        <f>SUM(L12:L192)</f>
        <v>5564</v>
      </c>
      <c r="M194" s="37">
        <f>SUM(M12:M187)</f>
        <v>45</v>
      </c>
      <c r="N194" s="44">
        <f>SUM(N12:N192)</f>
        <v>0</v>
      </c>
      <c r="O194" s="82">
        <f>SUM(O12:O187)</f>
        <v>437984</v>
      </c>
      <c r="P194" s="5">
        <f>SUM(P12:P192)</f>
        <v>424731</v>
      </c>
    </row>
    <row r="195" spans="1:16" x14ac:dyDescent="0.2">
      <c r="A195" s="1" t="s">
        <v>68</v>
      </c>
      <c r="B195" s="1">
        <v>862715</v>
      </c>
      <c r="D195" s="5" t="s">
        <v>66</v>
      </c>
      <c r="E195" s="5">
        <f>SUM(F194:O194)</f>
        <v>862715</v>
      </c>
    </row>
    <row r="196" spans="1:16" x14ac:dyDescent="0.2">
      <c r="B196" s="5" t="s">
        <v>66</v>
      </c>
      <c r="C196" s="5"/>
      <c r="E196" s="5">
        <f>SUM(O194:P194)</f>
        <v>862715</v>
      </c>
      <c r="F196" s="1">
        <f>SUM(B110:B111)</f>
        <v>45640</v>
      </c>
    </row>
    <row r="197" spans="1:16" ht="38.25" x14ac:dyDescent="0.2">
      <c r="A197" s="18" t="s">
        <v>69</v>
      </c>
      <c r="B197" s="19">
        <f>B195-B194</f>
        <v>0</v>
      </c>
      <c r="F197" s="93">
        <f>F196/F194</f>
        <v>0.1685538493356083</v>
      </c>
    </row>
    <row r="198" spans="1:16" ht="13.5" thickBot="1" x14ac:dyDescent="0.25"/>
    <row r="199" spans="1:16" x14ac:dyDescent="0.2">
      <c r="A199" s="46"/>
      <c r="B199" s="47"/>
      <c r="C199" s="48"/>
      <c r="D199" s="47"/>
      <c r="E199" s="47"/>
      <c r="F199" s="48"/>
      <c r="G199" s="48"/>
      <c r="H199" s="48"/>
      <c r="I199" s="48"/>
      <c r="J199" s="48"/>
      <c r="K199" s="48"/>
      <c r="L199" s="49"/>
    </row>
    <row r="200" spans="1:16" x14ac:dyDescent="0.2">
      <c r="A200" s="50">
        <v>1</v>
      </c>
      <c r="B200" s="51" t="s">
        <v>159</v>
      </c>
      <c r="C200" s="52"/>
      <c r="D200" s="51"/>
      <c r="E200" s="51"/>
      <c r="F200" s="52"/>
      <c r="G200" s="52"/>
      <c r="H200" s="52"/>
      <c r="I200" s="53">
        <f>P194</f>
        <v>424731</v>
      </c>
      <c r="J200" s="52"/>
      <c r="K200" s="52"/>
      <c r="L200" s="54"/>
    </row>
    <row r="201" spans="1:16" ht="13.5" thickBot="1" x14ac:dyDescent="0.25">
      <c r="A201" s="50"/>
      <c r="B201" s="51"/>
      <c r="C201" s="52"/>
      <c r="D201" s="51"/>
      <c r="E201" s="51"/>
      <c r="F201" s="52"/>
      <c r="G201" s="52"/>
      <c r="H201" s="52"/>
      <c r="I201" s="55"/>
      <c r="J201" s="52"/>
      <c r="K201" s="52"/>
      <c r="L201" s="54"/>
    </row>
    <row r="202" spans="1:16" ht="13.5" thickBot="1" x14ac:dyDescent="0.25">
      <c r="A202" s="50"/>
      <c r="B202" s="51"/>
      <c r="C202" s="52"/>
      <c r="D202" s="51"/>
      <c r="E202" s="51"/>
      <c r="F202" s="52"/>
      <c r="G202" s="52"/>
      <c r="H202" s="52"/>
      <c r="I202" s="57" t="s">
        <v>160</v>
      </c>
      <c r="J202" s="57" t="s">
        <v>161</v>
      </c>
      <c r="K202" s="56" t="s">
        <v>58</v>
      </c>
      <c r="L202" s="54"/>
    </row>
    <row r="203" spans="1:16" x14ac:dyDescent="0.2">
      <c r="A203" s="50">
        <v>2</v>
      </c>
      <c r="B203" s="51" t="s">
        <v>162</v>
      </c>
      <c r="C203" s="52"/>
      <c r="D203" s="51"/>
      <c r="E203" s="51"/>
      <c r="F203" s="52"/>
      <c r="G203" s="52"/>
      <c r="H203" s="52"/>
      <c r="I203" s="58">
        <f>G194</f>
        <v>48892</v>
      </c>
      <c r="J203" s="58">
        <f>F194</f>
        <v>270774</v>
      </c>
      <c r="K203" s="58">
        <f>I203+J203</f>
        <v>319666</v>
      </c>
      <c r="L203" s="54"/>
    </row>
    <row r="204" spans="1:16" x14ac:dyDescent="0.2">
      <c r="A204" s="50">
        <v>3</v>
      </c>
      <c r="B204" s="51" t="s">
        <v>163</v>
      </c>
      <c r="C204" s="52"/>
      <c r="D204" s="51"/>
      <c r="E204" s="51"/>
      <c r="F204" s="52"/>
      <c r="G204" s="52"/>
      <c r="H204" s="52"/>
      <c r="I204" s="58">
        <f>H194</f>
        <v>2148</v>
      </c>
      <c r="J204" s="58">
        <f>I194</f>
        <v>1128</v>
      </c>
      <c r="K204" s="58">
        <f>I204+J204</f>
        <v>3276</v>
      </c>
      <c r="L204" s="54"/>
    </row>
    <row r="205" spans="1:16" x14ac:dyDescent="0.2">
      <c r="A205" s="50">
        <v>4</v>
      </c>
      <c r="B205" s="51" t="s">
        <v>164</v>
      </c>
      <c r="C205" s="52"/>
      <c r="D205" s="51"/>
      <c r="E205" s="51"/>
      <c r="F205" s="52"/>
      <c r="G205" s="52"/>
      <c r="H205" s="52"/>
      <c r="I205" s="58">
        <f>J194</f>
        <v>41755</v>
      </c>
      <c r="J205" s="58">
        <f>K194</f>
        <v>54425</v>
      </c>
      <c r="K205" s="58">
        <f>I205+J205</f>
        <v>96180</v>
      </c>
      <c r="L205" s="54"/>
    </row>
    <row r="206" spans="1:16" x14ac:dyDescent="0.2">
      <c r="A206" s="50">
        <v>5</v>
      </c>
      <c r="B206" s="51" t="s">
        <v>165</v>
      </c>
      <c r="C206" s="52"/>
      <c r="D206" s="102"/>
      <c r="E206" s="102"/>
      <c r="F206" s="99"/>
      <c r="G206" s="99"/>
      <c r="H206" s="99"/>
      <c r="I206" s="105">
        <f>L194</f>
        <v>5564</v>
      </c>
      <c r="J206" s="99"/>
      <c r="K206" s="99"/>
      <c r="L206" s="54"/>
    </row>
    <row r="207" spans="1:16" x14ac:dyDescent="0.2">
      <c r="A207" s="50">
        <v>6</v>
      </c>
      <c r="B207" s="51" t="s">
        <v>166</v>
      </c>
      <c r="C207" s="52"/>
      <c r="D207" s="102"/>
      <c r="E207" s="102"/>
      <c r="F207" s="99"/>
      <c r="G207" s="99"/>
      <c r="H207" s="99"/>
      <c r="I207" s="106">
        <f>M194</f>
        <v>45</v>
      </c>
      <c r="J207" s="99"/>
      <c r="K207" s="99"/>
      <c r="L207" s="54"/>
    </row>
    <row r="208" spans="1:16" x14ac:dyDescent="0.2">
      <c r="A208" s="50">
        <v>9</v>
      </c>
      <c r="B208" s="102" t="s">
        <v>167</v>
      </c>
      <c r="C208" s="99"/>
      <c r="D208" s="102"/>
      <c r="E208" s="102"/>
      <c r="F208" s="99"/>
      <c r="G208" s="99"/>
      <c r="H208" s="99"/>
      <c r="I208" s="99"/>
      <c r="J208" s="101"/>
      <c r="K208" s="99"/>
      <c r="L208" s="54"/>
    </row>
    <row r="209" spans="1:12" x14ac:dyDescent="0.2">
      <c r="A209" s="50"/>
      <c r="B209" s="103"/>
      <c r="C209" s="103"/>
      <c r="D209" s="104"/>
      <c r="E209" s="102"/>
      <c r="F209" s="99"/>
      <c r="G209" s="99"/>
      <c r="H209" s="99"/>
      <c r="I209" s="99"/>
      <c r="J209" s="101"/>
      <c r="K209" s="99"/>
      <c r="L209" s="54"/>
    </row>
    <row r="210" spans="1:12" x14ac:dyDescent="0.2">
      <c r="A210" s="51" t="s">
        <v>168</v>
      </c>
      <c r="B210" s="102">
        <f>SUM(K131:K145)</f>
        <v>12615</v>
      </c>
      <c r="C210" s="102" t="s">
        <v>175</v>
      </c>
      <c r="D210" s="102">
        <f>SUM(I14:I41)</f>
        <v>638</v>
      </c>
      <c r="E210" s="102" t="s">
        <v>169</v>
      </c>
      <c r="F210" s="102">
        <f>SUM(I46:I55)</f>
        <v>97</v>
      </c>
      <c r="G210" s="102" t="s">
        <v>172</v>
      </c>
      <c r="H210" s="102">
        <f>SUM(K158:K170)</f>
        <v>38760</v>
      </c>
      <c r="I210" s="102" t="s">
        <v>173</v>
      </c>
      <c r="J210" s="102">
        <f>SUM(K180:K185)</f>
        <v>3050</v>
      </c>
      <c r="K210" s="51" t="s">
        <v>174</v>
      </c>
      <c r="L210" s="51">
        <f>SUM(I73:I96)</f>
        <v>390</v>
      </c>
    </row>
    <row r="211" spans="1:12" x14ac:dyDescent="0.2">
      <c r="A211" s="50"/>
      <c r="B211" s="104"/>
      <c r="C211" s="101"/>
      <c r="D211" s="104"/>
      <c r="E211" s="102"/>
      <c r="F211" s="99"/>
      <c r="G211" s="101"/>
      <c r="H211" s="101"/>
      <c r="I211" s="99"/>
      <c r="J211" s="101"/>
      <c r="K211" s="99"/>
      <c r="L211" s="54"/>
    </row>
    <row r="212" spans="1:12" x14ac:dyDescent="0.2">
      <c r="A212" s="50"/>
      <c r="B212" s="104"/>
      <c r="C212" s="101"/>
      <c r="D212" s="104"/>
      <c r="E212" s="102"/>
      <c r="F212" s="99"/>
      <c r="G212" s="99"/>
      <c r="H212" s="99"/>
      <c r="I212" s="99"/>
      <c r="J212" s="99"/>
      <c r="K212" s="99"/>
      <c r="L212" s="54"/>
    </row>
    <row r="213" spans="1:12" x14ac:dyDescent="0.2">
      <c r="A213" s="50"/>
      <c r="B213" s="104"/>
      <c r="C213" s="101"/>
      <c r="D213" s="104"/>
      <c r="E213" s="102"/>
      <c r="F213" s="99"/>
      <c r="G213" s="99"/>
      <c r="H213" s="99"/>
      <c r="I213" s="99"/>
      <c r="J213" s="99"/>
      <c r="K213" s="99"/>
      <c r="L213" s="54"/>
    </row>
    <row r="214" spans="1:12" x14ac:dyDescent="0.2">
      <c r="A214" s="50"/>
      <c r="B214" s="104"/>
      <c r="C214" s="101"/>
      <c r="D214" s="104"/>
      <c r="E214" s="102"/>
      <c r="F214" s="99"/>
      <c r="G214" s="99"/>
      <c r="H214" s="99"/>
      <c r="I214" s="99"/>
      <c r="J214" s="99"/>
      <c r="K214" s="99"/>
      <c r="L214" s="54"/>
    </row>
    <row r="215" spans="1:12" x14ac:dyDescent="0.2">
      <c r="A215" s="50"/>
      <c r="B215" s="104"/>
      <c r="C215" s="101"/>
      <c r="D215" s="104"/>
      <c r="E215" s="102"/>
      <c r="F215" s="99"/>
      <c r="G215" s="99"/>
      <c r="H215" s="99"/>
      <c r="I215" s="99"/>
      <c r="J215" s="99"/>
      <c r="K215" s="99"/>
      <c r="L215" s="54"/>
    </row>
    <row r="216" spans="1:12" ht="13.5" thickBot="1" x14ac:dyDescent="0.25">
      <c r="A216" s="61"/>
      <c r="B216" s="62"/>
      <c r="C216" s="63"/>
      <c r="D216" s="107"/>
      <c r="E216" s="107"/>
      <c r="F216" s="108"/>
      <c r="G216" s="108"/>
      <c r="H216" s="108"/>
      <c r="I216" s="108"/>
      <c r="J216" s="108"/>
      <c r="K216" s="108"/>
      <c r="L216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zoomScale="80" zoomScaleNormal="80" workbookViewId="0">
      <pane ySplit="11" topLeftCell="A66" activePane="bottomLeft" state="frozen"/>
      <selection pane="bottomLeft" activeCell="F75" sqref="F75"/>
    </sheetView>
  </sheetViews>
  <sheetFormatPr defaultRowHeight="12.75" x14ac:dyDescent="0.2"/>
  <cols>
    <col min="1" max="1" width="27.85546875" style="1" customWidth="1"/>
    <col min="2" max="2" width="10.28515625" style="5" customWidth="1"/>
    <col min="3" max="3" width="11.85546875" style="1" customWidth="1"/>
    <col min="4" max="4" width="12.28515625" style="5" customWidth="1"/>
    <col min="5" max="5" width="8.5703125" style="5" bestFit="1" customWidth="1"/>
    <col min="6" max="9" width="9.28515625" style="1" bestFit="1" customWidth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9.5703125" style="1" customWidth="1"/>
    <col min="17" max="17" width="9.85546875" style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9" spans="1:16" hidden="1" x14ac:dyDescent="0.2"/>
    <row r="10" spans="1:16" ht="20.25" x14ac:dyDescent="0.3">
      <c r="A10" s="68" t="s">
        <v>183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/>
      <c r="C12" s="1">
        <f>B12/$B$120</f>
        <v>0</v>
      </c>
      <c r="D12" s="5">
        <f t="shared" ref="D12:D46" si="0">C12*$B$123</f>
        <v>0</v>
      </c>
      <c r="E12" s="5">
        <f t="shared" ref="E12:E118" si="1">B12+D12</f>
        <v>0</v>
      </c>
      <c r="H12" s="69">
        <f t="shared" ref="H12:H17" si="2">E12</f>
        <v>0</v>
      </c>
      <c r="I12" s="17"/>
      <c r="P12" s="5">
        <f>E12</f>
        <v>0</v>
      </c>
    </row>
    <row r="13" spans="1:16" x14ac:dyDescent="0.2">
      <c r="A13" s="28" t="s">
        <v>263</v>
      </c>
      <c r="B13"/>
      <c r="C13" s="1">
        <f>B13/$B$120</f>
        <v>0</v>
      </c>
      <c r="D13" s="5">
        <f t="shared" si="0"/>
        <v>0</v>
      </c>
      <c r="E13" s="5">
        <f>B13+D13</f>
        <v>0</v>
      </c>
      <c r="H13" s="69">
        <f t="shared" si="2"/>
        <v>0</v>
      </c>
      <c r="I13" s="17"/>
      <c r="P13" s="5">
        <f>E13</f>
        <v>0</v>
      </c>
    </row>
    <row r="14" spans="1:16" x14ac:dyDescent="0.2">
      <c r="A14" s="28" t="s">
        <v>242</v>
      </c>
      <c r="B14"/>
      <c r="C14" s="1">
        <f>B14/$B$120</f>
        <v>0</v>
      </c>
      <c r="D14" s="5">
        <f t="shared" si="0"/>
        <v>0</v>
      </c>
      <c r="E14" s="5">
        <f t="shared" si="1"/>
        <v>0</v>
      </c>
      <c r="H14" s="69">
        <f t="shared" si="2"/>
        <v>0</v>
      </c>
      <c r="I14" s="17"/>
      <c r="P14" s="5">
        <f t="shared" ref="P14:P110" si="3">E14</f>
        <v>0</v>
      </c>
    </row>
    <row r="15" spans="1:16" x14ac:dyDescent="0.2">
      <c r="A15" s="28" t="s">
        <v>254</v>
      </c>
      <c r="B15"/>
      <c r="C15" s="1">
        <f>B15/$B$120</f>
        <v>0</v>
      </c>
      <c r="D15" s="5">
        <f t="shared" si="0"/>
        <v>0</v>
      </c>
      <c r="E15" s="5">
        <f>B15+D15</f>
        <v>0</v>
      </c>
      <c r="H15" s="69">
        <f t="shared" si="2"/>
        <v>0</v>
      </c>
      <c r="I15" s="17"/>
      <c r="P15" s="5">
        <f>E15</f>
        <v>0</v>
      </c>
    </row>
    <row r="16" spans="1:16" x14ac:dyDescent="0.2">
      <c r="A16" s="28" t="s">
        <v>75</v>
      </c>
      <c r="B16"/>
      <c r="D16" s="5">
        <f t="shared" si="0"/>
        <v>0</v>
      </c>
      <c r="E16" s="5">
        <f>B16+D16</f>
        <v>0</v>
      </c>
      <c r="H16" s="69">
        <f t="shared" si="2"/>
        <v>0</v>
      </c>
      <c r="I16" s="17"/>
      <c r="P16" s="5">
        <f>E16</f>
        <v>0</v>
      </c>
    </row>
    <row r="17" spans="1:16" x14ac:dyDescent="0.2">
      <c r="A17" s="28" t="s">
        <v>1</v>
      </c>
      <c r="B17">
        <v>26</v>
      </c>
      <c r="C17" s="1">
        <f>B17/$B$120</f>
        <v>4.7751106540065014E-4</v>
      </c>
      <c r="D17" s="5">
        <f t="shared" si="0"/>
        <v>0</v>
      </c>
      <c r="E17" s="5">
        <f>B17+D17</f>
        <v>26</v>
      </c>
      <c r="H17" s="69">
        <f t="shared" si="2"/>
        <v>26</v>
      </c>
      <c r="I17" s="17"/>
      <c r="P17" s="5">
        <f>E17</f>
        <v>26</v>
      </c>
    </row>
    <row r="18" spans="1:16" x14ac:dyDescent="0.2">
      <c r="A18" s="30" t="s">
        <v>2</v>
      </c>
      <c r="B18"/>
      <c r="C18" s="1">
        <f>B18/$B$120</f>
        <v>0</v>
      </c>
      <c r="D18" s="5">
        <f t="shared" si="0"/>
        <v>0</v>
      </c>
      <c r="E18" s="5">
        <f>B18+D18</f>
        <v>0</v>
      </c>
      <c r="I18" s="70">
        <f>E18</f>
        <v>0</v>
      </c>
      <c r="P18" s="5">
        <f>E18</f>
        <v>0</v>
      </c>
    </row>
    <row r="19" spans="1:16" x14ac:dyDescent="0.2">
      <c r="A19" s="28" t="s">
        <v>78</v>
      </c>
      <c r="B19"/>
      <c r="C19" s="1">
        <f>B19/$B$120</f>
        <v>0</v>
      </c>
      <c r="D19" s="5">
        <f t="shared" si="0"/>
        <v>0</v>
      </c>
      <c r="E19" s="5">
        <f>B19+D19</f>
        <v>0</v>
      </c>
      <c r="H19" s="69">
        <f>E19</f>
        <v>0</v>
      </c>
      <c r="I19" s="17"/>
      <c r="P19" s="5">
        <f>E19</f>
        <v>0</v>
      </c>
    </row>
    <row r="20" spans="1:16" x14ac:dyDescent="0.2">
      <c r="A20" s="30" t="s">
        <v>188</v>
      </c>
      <c r="B20"/>
      <c r="C20" s="1">
        <f>B20/$B$120</f>
        <v>0</v>
      </c>
      <c r="D20" s="5">
        <f t="shared" si="0"/>
        <v>0</v>
      </c>
      <c r="E20" s="5">
        <f t="shared" si="1"/>
        <v>0</v>
      </c>
      <c r="I20" s="70">
        <f t="shared" ref="I20:I28" si="4">E20</f>
        <v>0</v>
      </c>
      <c r="P20" s="5">
        <f t="shared" si="3"/>
        <v>0</v>
      </c>
    </row>
    <row r="21" spans="1:16" x14ac:dyDescent="0.2">
      <c r="A21" s="30" t="s">
        <v>80</v>
      </c>
      <c r="B21">
        <v>80</v>
      </c>
      <c r="C21" s="1">
        <f>B21/$B$120</f>
        <v>1.4692648166173851E-3</v>
      </c>
      <c r="D21" s="5">
        <f t="shared" si="0"/>
        <v>0</v>
      </c>
      <c r="E21" s="5">
        <f t="shared" ref="E21" si="5">B21+D21</f>
        <v>80</v>
      </c>
      <c r="I21" s="70">
        <f t="shared" ref="I21" si="6">E21</f>
        <v>80</v>
      </c>
      <c r="P21" s="5">
        <f t="shared" si="3"/>
        <v>80</v>
      </c>
    </row>
    <row r="22" spans="1:16" x14ac:dyDescent="0.2">
      <c r="A22" s="30" t="s">
        <v>81</v>
      </c>
      <c r="B22"/>
      <c r="D22" s="5">
        <f t="shared" si="0"/>
        <v>0</v>
      </c>
      <c r="E22" s="5">
        <f t="shared" ref="E22" si="7">B22+D22</f>
        <v>0</v>
      </c>
      <c r="I22" s="70">
        <f t="shared" si="4"/>
        <v>0</v>
      </c>
      <c r="P22" s="5">
        <f t="shared" si="3"/>
        <v>0</v>
      </c>
    </row>
    <row r="23" spans="1:16" x14ac:dyDescent="0.2">
      <c r="A23" s="30" t="s">
        <v>82</v>
      </c>
      <c r="B23"/>
      <c r="C23" s="1">
        <f t="shared" ref="C23:C56" si="8">B23/$B$120</f>
        <v>0</v>
      </c>
      <c r="D23" s="5">
        <f t="shared" si="0"/>
        <v>0</v>
      </c>
      <c r="E23" s="5">
        <f>B23+D23</f>
        <v>0</v>
      </c>
      <c r="I23" s="70">
        <f t="shared" si="4"/>
        <v>0</v>
      </c>
      <c r="P23" s="5">
        <f t="shared" si="3"/>
        <v>0</v>
      </c>
    </row>
    <row r="24" spans="1:16" x14ac:dyDescent="0.2">
      <c r="A24" s="30" t="s">
        <v>83</v>
      </c>
      <c r="B24"/>
      <c r="C24" s="1">
        <f t="shared" si="8"/>
        <v>0</v>
      </c>
      <c r="D24" s="5">
        <f t="shared" si="0"/>
        <v>0</v>
      </c>
      <c r="E24" s="5">
        <f t="shared" si="1"/>
        <v>0</v>
      </c>
      <c r="I24" s="70">
        <f t="shared" si="4"/>
        <v>0</v>
      </c>
      <c r="P24" s="5">
        <f t="shared" si="3"/>
        <v>0</v>
      </c>
    </row>
    <row r="25" spans="1:16" x14ac:dyDescent="0.2">
      <c r="A25" s="30" t="s">
        <v>85</v>
      </c>
      <c r="B25"/>
      <c r="C25" s="1">
        <f t="shared" si="8"/>
        <v>0</v>
      </c>
      <c r="D25" s="5">
        <f t="shared" si="0"/>
        <v>0</v>
      </c>
      <c r="E25" s="5">
        <f t="shared" si="1"/>
        <v>0</v>
      </c>
      <c r="I25" s="70">
        <f t="shared" si="4"/>
        <v>0</v>
      </c>
      <c r="P25" s="5">
        <f t="shared" si="3"/>
        <v>0</v>
      </c>
    </row>
    <row r="26" spans="1:16" x14ac:dyDescent="0.2">
      <c r="A26" s="30" t="s">
        <v>87</v>
      </c>
      <c r="B26"/>
      <c r="C26" s="1">
        <f t="shared" si="8"/>
        <v>0</v>
      </c>
      <c r="D26" s="5">
        <f t="shared" si="0"/>
        <v>0</v>
      </c>
      <c r="E26" s="5">
        <f>B26+D26</f>
        <v>0</v>
      </c>
      <c r="I26" s="70">
        <f t="shared" si="4"/>
        <v>0</v>
      </c>
      <c r="P26" s="5">
        <f t="shared" si="3"/>
        <v>0</v>
      </c>
    </row>
    <row r="27" spans="1:16" x14ac:dyDescent="0.2">
      <c r="A27" s="30" t="s">
        <v>89</v>
      </c>
      <c r="B27"/>
      <c r="C27" s="1">
        <f t="shared" si="8"/>
        <v>0</v>
      </c>
      <c r="D27" s="5">
        <f t="shared" si="0"/>
        <v>0</v>
      </c>
      <c r="E27" s="5">
        <f t="shared" si="1"/>
        <v>0</v>
      </c>
      <c r="I27" s="70">
        <f t="shared" si="4"/>
        <v>0</v>
      </c>
      <c r="P27" s="5">
        <f t="shared" si="3"/>
        <v>0</v>
      </c>
    </row>
    <row r="28" spans="1:16" x14ac:dyDescent="0.2">
      <c r="A28" s="30" t="s">
        <v>90</v>
      </c>
      <c r="B28">
        <v>3</v>
      </c>
      <c r="C28" s="1">
        <f t="shared" si="8"/>
        <v>5.5097430623151942E-5</v>
      </c>
      <c r="D28" s="5">
        <f t="shared" si="0"/>
        <v>0</v>
      </c>
      <c r="E28" s="5">
        <f t="shared" si="1"/>
        <v>3</v>
      </c>
      <c r="I28" s="70">
        <f t="shared" si="4"/>
        <v>3</v>
      </c>
      <c r="P28" s="5">
        <f t="shared" si="3"/>
        <v>3</v>
      </c>
    </row>
    <row r="29" spans="1:16" x14ac:dyDescent="0.2">
      <c r="A29" s="30" t="s">
        <v>3</v>
      </c>
      <c r="B29">
        <v>4</v>
      </c>
      <c r="C29" s="1">
        <f t="shared" si="8"/>
        <v>7.3463240830869256E-5</v>
      </c>
      <c r="D29" s="5">
        <f t="shared" si="0"/>
        <v>0</v>
      </c>
      <c r="E29" s="5">
        <f t="shared" ref="E29" si="9">B29+D29</f>
        <v>4</v>
      </c>
      <c r="I29" s="70">
        <f t="shared" ref="I29" si="10">E29</f>
        <v>4</v>
      </c>
      <c r="P29" s="5">
        <f t="shared" ref="P29" si="11">E29</f>
        <v>4</v>
      </c>
    </row>
    <row r="30" spans="1:16" x14ac:dyDescent="0.2">
      <c r="A30" s="30" t="s">
        <v>264</v>
      </c>
      <c r="B30"/>
      <c r="C30" s="1">
        <f t="shared" si="8"/>
        <v>0</v>
      </c>
      <c r="D30" s="5">
        <f t="shared" si="0"/>
        <v>0</v>
      </c>
      <c r="E30" s="5">
        <f>B30+D30</f>
        <v>0</v>
      </c>
      <c r="I30" s="70">
        <f>E30</f>
        <v>0</v>
      </c>
      <c r="P30" s="5">
        <f>E30</f>
        <v>0</v>
      </c>
    </row>
    <row r="31" spans="1:16" x14ac:dyDescent="0.2">
      <c r="A31" s="28" t="s">
        <v>4</v>
      </c>
      <c r="B31">
        <v>55</v>
      </c>
      <c r="C31" s="1">
        <f t="shared" si="8"/>
        <v>1.0101195614244521E-3</v>
      </c>
      <c r="D31" s="5">
        <f t="shared" si="0"/>
        <v>0</v>
      </c>
      <c r="E31" s="5">
        <f t="shared" si="1"/>
        <v>55</v>
      </c>
      <c r="H31" s="69">
        <f>E31</f>
        <v>55</v>
      </c>
      <c r="P31" s="5">
        <f t="shared" si="3"/>
        <v>55</v>
      </c>
    </row>
    <row r="32" spans="1:16" x14ac:dyDescent="0.2">
      <c r="A32" s="28" t="s">
        <v>95</v>
      </c>
      <c r="B32">
        <v>4</v>
      </c>
      <c r="C32" s="1">
        <f t="shared" si="8"/>
        <v>7.3463240830869256E-5</v>
      </c>
      <c r="D32" s="5">
        <f t="shared" si="0"/>
        <v>0</v>
      </c>
      <c r="E32" s="5">
        <f>B32+D32</f>
        <v>4</v>
      </c>
      <c r="H32" s="69">
        <f>E32</f>
        <v>4</v>
      </c>
      <c r="P32" s="5">
        <f t="shared" si="3"/>
        <v>4</v>
      </c>
    </row>
    <row r="33" spans="1:16" x14ac:dyDescent="0.2">
      <c r="A33" s="28" t="s">
        <v>96</v>
      </c>
      <c r="B33"/>
      <c r="C33" s="1">
        <f t="shared" si="8"/>
        <v>0</v>
      </c>
      <c r="D33" s="5">
        <f t="shared" si="0"/>
        <v>0</v>
      </c>
      <c r="E33" s="5">
        <f>B33+D33</f>
        <v>0</v>
      </c>
      <c r="H33" s="69">
        <f>E33</f>
        <v>0</v>
      </c>
      <c r="P33" s="5">
        <f t="shared" si="3"/>
        <v>0</v>
      </c>
    </row>
    <row r="34" spans="1:16" x14ac:dyDescent="0.2">
      <c r="A34" s="28" t="s">
        <v>97</v>
      </c>
      <c r="B34">
        <v>1</v>
      </c>
      <c r="C34" s="1">
        <f t="shared" si="8"/>
        <v>1.8365810207717314E-5</v>
      </c>
      <c r="D34" s="5">
        <f t="shared" si="0"/>
        <v>0</v>
      </c>
      <c r="E34" s="5">
        <f t="shared" si="1"/>
        <v>1</v>
      </c>
      <c r="H34" s="69">
        <f>E34</f>
        <v>1</v>
      </c>
      <c r="P34" s="5">
        <f t="shared" si="3"/>
        <v>1</v>
      </c>
    </row>
    <row r="35" spans="1:16" x14ac:dyDescent="0.2">
      <c r="A35" s="30" t="s">
        <v>5</v>
      </c>
      <c r="B35">
        <v>20</v>
      </c>
      <c r="C35" s="1">
        <f t="shared" si="8"/>
        <v>3.6731620415434628E-4</v>
      </c>
      <c r="D35" s="5">
        <f t="shared" si="0"/>
        <v>0</v>
      </c>
      <c r="E35" s="5">
        <f t="shared" si="1"/>
        <v>20</v>
      </c>
      <c r="I35" s="70">
        <f>E35</f>
        <v>20</v>
      </c>
      <c r="P35" s="5">
        <f t="shared" si="3"/>
        <v>20</v>
      </c>
    </row>
    <row r="36" spans="1:16" x14ac:dyDescent="0.2">
      <c r="A36" s="28" t="s">
        <v>6</v>
      </c>
      <c r="B36">
        <v>10</v>
      </c>
      <c r="C36" s="1">
        <f t="shared" si="8"/>
        <v>1.8365810207717314E-4</v>
      </c>
      <c r="D36" s="5">
        <f t="shared" si="0"/>
        <v>0</v>
      </c>
      <c r="E36" s="5">
        <f t="shared" si="1"/>
        <v>10</v>
      </c>
      <c r="H36" s="69">
        <f>E36</f>
        <v>10</v>
      </c>
      <c r="P36" s="5">
        <f t="shared" si="3"/>
        <v>10</v>
      </c>
    </row>
    <row r="37" spans="1:16" x14ac:dyDescent="0.2">
      <c r="A37" s="30" t="s">
        <v>265</v>
      </c>
      <c r="B37"/>
      <c r="C37" s="1">
        <f t="shared" si="8"/>
        <v>0</v>
      </c>
      <c r="D37" s="5">
        <f t="shared" si="0"/>
        <v>0</v>
      </c>
      <c r="E37" s="5">
        <f t="shared" si="1"/>
        <v>0</v>
      </c>
      <c r="I37" s="70">
        <f>E37</f>
        <v>0</v>
      </c>
      <c r="P37" s="5">
        <f t="shared" si="3"/>
        <v>0</v>
      </c>
    </row>
    <row r="38" spans="1:16" x14ac:dyDescent="0.2">
      <c r="A38" s="30" t="s">
        <v>102</v>
      </c>
      <c r="B38"/>
      <c r="C38" s="1">
        <f t="shared" si="8"/>
        <v>0</v>
      </c>
      <c r="D38" s="5">
        <f t="shared" si="0"/>
        <v>0</v>
      </c>
      <c r="E38" s="5">
        <f>B38+D38</f>
        <v>0</v>
      </c>
      <c r="I38" s="70">
        <f>E38</f>
        <v>0</v>
      </c>
      <c r="P38" s="5">
        <f t="shared" si="3"/>
        <v>0</v>
      </c>
    </row>
    <row r="39" spans="1:16" x14ac:dyDescent="0.2">
      <c r="A39" s="30" t="s">
        <v>103</v>
      </c>
      <c r="B39"/>
      <c r="C39" s="1">
        <f t="shared" si="8"/>
        <v>0</v>
      </c>
      <c r="D39" s="5">
        <f t="shared" si="0"/>
        <v>0</v>
      </c>
      <c r="E39" s="5">
        <f t="shared" ref="E39:E50" si="12">B39+D39</f>
        <v>0</v>
      </c>
      <c r="I39" s="70">
        <f>E39</f>
        <v>0</v>
      </c>
      <c r="P39" s="5">
        <f t="shared" si="3"/>
        <v>0</v>
      </c>
    </row>
    <row r="40" spans="1:16" x14ac:dyDescent="0.2">
      <c r="A40" s="30" t="s">
        <v>104</v>
      </c>
      <c r="B40">
        <v>1</v>
      </c>
      <c r="C40" s="1">
        <f t="shared" si="8"/>
        <v>1.8365810207717314E-5</v>
      </c>
      <c r="D40" s="5">
        <f t="shared" si="0"/>
        <v>0</v>
      </c>
      <c r="E40" s="5">
        <f>B40+D40</f>
        <v>1</v>
      </c>
      <c r="I40" s="70">
        <f>E40</f>
        <v>1</v>
      </c>
      <c r="P40" s="5">
        <f t="shared" si="3"/>
        <v>1</v>
      </c>
    </row>
    <row r="41" spans="1:16" x14ac:dyDescent="0.2">
      <c r="A41" s="30" t="s">
        <v>105</v>
      </c>
      <c r="B41"/>
      <c r="C41" s="1">
        <f t="shared" si="8"/>
        <v>0</v>
      </c>
      <c r="D41" s="5">
        <f t="shared" si="0"/>
        <v>0</v>
      </c>
      <c r="E41" s="5">
        <f t="shared" si="12"/>
        <v>0</v>
      </c>
      <c r="I41" s="70">
        <f>E41</f>
        <v>0</v>
      </c>
      <c r="P41" s="5">
        <f>E41</f>
        <v>0</v>
      </c>
    </row>
    <row r="42" spans="1:16" x14ac:dyDescent="0.2">
      <c r="A42" s="84" t="s">
        <v>107</v>
      </c>
      <c r="B42">
        <v>1</v>
      </c>
      <c r="C42" s="1">
        <f t="shared" si="8"/>
        <v>1.8365810207717314E-5</v>
      </c>
      <c r="D42" s="5">
        <f t="shared" si="0"/>
        <v>0</v>
      </c>
      <c r="E42" s="5">
        <f t="shared" si="12"/>
        <v>1</v>
      </c>
      <c r="H42" s="69">
        <f>E42</f>
        <v>1</v>
      </c>
      <c r="P42" s="5">
        <f t="shared" si="3"/>
        <v>1</v>
      </c>
    </row>
    <row r="43" spans="1:16" x14ac:dyDescent="0.2">
      <c r="A43" s="28" t="s">
        <v>108</v>
      </c>
      <c r="B43"/>
      <c r="C43" s="1">
        <f t="shared" si="8"/>
        <v>0</v>
      </c>
      <c r="D43" s="5">
        <f t="shared" si="0"/>
        <v>0</v>
      </c>
      <c r="E43" s="5">
        <f>B43+D43</f>
        <v>0</v>
      </c>
      <c r="H43" s="69">
        <f>E43</f>
        <v>0</v>
      </c>
      <c r="P43" s="5">
        <f t="shared" ref="P43:P54" si="13">E43</f>
        <v>0</v>
      </c>
    </row>
    <row r="44" spans="1:16" x14ac:dyDescent="0.2">
      <c r="A44" s="30" t="s">
        <v>109</v>
      </c>
      <c r="B44"/>
      <c r="C44" s="1">
        <f t="shared" si="8"/>
        <v>0</v>
      </c>
      <c r="D44" s="5">
        <f t="shared" si="0"/>
        <v>0</v>
      </c>
      <c r="E44" s="5">
        <f t="shared" si="12"/>
        <v>0</v>
      </c>
      <c r="H44" s="69">
        <f>E44</f>
        <v>0</v>
      </c>
      <c r="P44" s="5">
        <f t="shared" si="13"/>
        <v>0</v>
      </c>
    </row>
    <row r="45" spans="1:16" x14ac:dyDescent="0.2">
      <c r="A45" s="30" t="s">
        <v>181</v>
      </c>
      <c r="B45"/>
      <c r="C45" s="1">
        <f t="shared" si="8"/>
        <v>0</v>
      </c>
      <c r="D45" s="5">
        <f t="shared" si="0"/>
        <v>0</v>
      </c>
      <c r="E45" s="5">
        <f>B45+D45</f>
        <v>0</v>
      </c>
      <c r="H45" s="69">
        <f>E45</f>
        <v>0</v>
      </c>
      <c r="P45" s="5">
        <f t="shared" si="13"/>
        <v>0</v>
      </c>
    </row>
    <row r="46" spans="1:16" x14ac:dyDescent="0.2">
      <c r="A46" s="30" t="s">
        <v>149</v>
      </c>
      <c r="B46">
        <v>2</v>
      </c>
      <c r="C46" s="1">
        <f t="shared" si="8"/>
        <v>3.6731620415434628E-5</v>
      </c>
      <c r="D46" s="5">
        <f t="shared" si="0"/>
        <v>0</v>
      </c>
      <c r="E46" s="5">
        <f>B46+D46</f>
        <v>2</v>
      </c>
      <c r="H46" s="69">
        <f>E46</f>
        <v>2</v>
      </c>
      <c r="P46" s="5">
        <f t="shared" ref="P46" si="14">E46</f>
        <v>2</v>
      </c>
    </row>
    <row r="47" spans="1:16" x14ac:dyDescent="0.2">
      <c r="A47" s="30" t="s">
        <v>273</v>
      </c>
      <c r="B47"/>
      <c r="C47" s="1">
        <f t="shared" si="8"/>
        <v>0</v>
      </c>
      <c r="D47" s="5">
        <f t="shared" ref="D47:D78" si="15">C47*$B$123</f>
        <v>0</v>
      </c>
      <c r="E47" s="5">
        <f t="shared" si="12"/>
        <v>0</v>
      </c>
      <c r="H47" s="6"/>
      <c r="I47" s="70">
        <f>E47</f>
        <v>0</v>
      </c>
      <c r="P47" s="5">
        <f t="shared" si="13"/>
        <v>0</v>
      </c>
    </row>
    <row r="48" spans="1:16" x14ac:dyDescent="0.2">
      <c r="A48" s="30" t="s">
        <v>111</v>
      </c>
      <c r="B48">
        <v>15</v>
      </c>
      <c r="C48" s="1">
        <f t="shared" si="8"/>
        <v>2.754871531157597E-4</v>
      </c>
      <c r="D48" s="5">
        <f t="shared" si="15"/>
        <v>0</v>
      </c>
      <c r="E48" s="5">
        <f>B48+D48</f>
        <v>15</v>
      </c>
      <c r="H48" s="6"/>
      <c r="I48" s="70">
        <f>E48</f>
        <v>15</v>
      </c>
      <c r="P48" s="5">
        <f t="shared" si="13"/>
        <v>15</v>
      </c>
    </row>
    <row r="49" spans="1:16" x14ac:dyDescent="0.2">
      <c r="A49" s="84" t="s">
        <v>113</v>
      </c>
      <c r="B49"/>
      <c r="C49" s="1">
        <f t="shared" si="8"/>
        <v>0</v>
      </c>
      <c r="D49" s="5">
        <f t="shared" si="15"/>
        <v>0</v>
      </c>
      <c r="E49" s="5">
        <f>B49+D49</f>
        <v>0</v>
      </c>
      <c r="H49" s="86">
        <f>E49</f>
        <v>0</v>
      </c>
      <c r="I49" s="79"/>
      <c r="P49" s="5">
        <f t="shared" si="13"/>
        <v>0</v>
      </c>
    </row>
    <row r="50" spans="1:16" x14ac:dyDescent="0.2">
      <c r="A50" s="30" t="s">
        <v>115</v>
      </c>
      <c r="B50"/>
      <c r="C50" s="1">
        <f t="shared" si="8"/>
        <v>0</v>
      </c>
      <c r="D50" s="5">
        <f t="shared" si="15"/>
        <v>0</v>
      </c>
      <c r="E50" s="5">
        <f t="shared" si="12"/>
        <v>0</v>
      </c>
      <c r="H50" s="6"/>
      <c r="I50" s="70">
        <f>E50</f>
        <v>0</v>
      </c>
      <c r="P50" s="5">
        <f t="shared" si="13"/>
        <v>0</v>
      </c>
    </row>
    <row r="51" spans="1:16" x14ac:dyDescent="0.2">
      <c r="A51" s="30" t="s">
        <v>116</v>
      </c>
      <c r="B51"/>
      <c r="C51" s="1">
        <f t="shared" si="8"/>
        <v>0</v>
      </c>
      <c r="D51" s="5">
        <f t="shared" si="15"/>
        <v>0</v>
      </c>
      <c r="E51" s="5">
        <f>B51+D51</f>
        <v>0</v>
      </c>
      <c r="H51" s="6"/>
      <c r="I51" s="70">
        <f>E51</f>
        <v>0</v>
      </c>
      <c r="P51" s="5">
        <f t="shared" si="13"/>
        <v>0</v>
      </c>
    </row>
    <row r="52" spans="1:16" x14ac:dyDescent="0.2">
      <c r="A52" s="45" t="s">
        <v>7</v>
      </c>
      <c r="B52"/>
      <c r="C52" s="1">
        <f t="shared" si="8"/>
        <v>0</v>
      </c>
      <c r="D52" s="5">
        <f t="shared" si="15"/>
        <v>0</v>
      </c>
      <c r="E52" s="5">
        <f>B52+D52</f>
        <v>0</v>
      </c>
      <c r="M52" s="6"/>
      <c r="N52" s="77">
        <f>E52</f>
        <v>0</v>
      </c>
      <c r="P52" s="17">
        <f t="shared" si="13"/>
        <v>0</v>
      </c>
    </row>
    <row r="53" spans="1:16" x14ac:dyDescent="0.2">
      <c r="A53" s="28" t="s">
        <v>117</v>
      </c>
      <c r="B53"/>
      <c r="C53" s="1">
        <f t="shared" si="8"/>
        <v>0</v>
      </c>
      <c r="D53" s="5">
        <f t="shared" si="15"/>
        <v>0</v>
      </c>
      <c r="E53" s="5">
        <f t="shared" si="1"/>
        <v>0</v>
      </c>
      <c r="H53" s="69">
        <f>E53</f>
        <v>0</v>
      </c>
      <c r="I53" s="6"/>
      <c r="P53" s="5">
        <f t="shared" si="13"/>
        <v>0</v>
      </c>
    </row>
    <row r="54" spans="1:16" x14ac:dyDescent="0.2">
      <c r="A54" s="30" t="s">
        <v>119</v>
      </c>
      <c r="B54">
        <v>7</v>
      </c>
      <c r="C54" s="1">
        <f t="shared" si="8"/>
        <v>1.2856067145402118E-4</v>
      </c>
      <c r="D54" s="5">
        <f t="shared" si="15"/>
        <v>0</v>
      </c>
      <c r="E54" s="5">
        <f>B54+D54</f>
        <v>7</v>
      </c>
      <c r="I54" s="70">
        <f>E54</f>
        <v>7</v>
      </c>
      <c r="P54" s="5">
        <f t="shared" si="13"/>
        <v>7</v>
      </c>
    </row>
    <row r="55" spans="1:16" x14ac:dyDescent="0.2">
      <c r="A55" s="28" t="s">
        <v>255</v>
      </c>
      <c r="B55">
        <v>0</v>
      </c>
      <c r="C55" s="1">
        <f t="shared" si="8"/>
        <v>0</v>
      </c>
      <c r="D55" s="5">
        <f t="shared" si="15"/>
        <v>0</v>
      </c>
      <c r="E55" s="5">
        <f t="shared" si="1"/>
        <v>0</v>
      </c>
      <c r="H55" s="69">
        <f>E55</f>
        <v>0</v>
      </c>
      <c r="P55" s="5">
        <f t="shared" si="3"/>
        <v>0</v>
      </c>
    </row>
    <row r="56" spans="1:16" x14ac:dyDescent="0.2">
      <c r="A56" s="28" t="s">
        <v>120</v>
      </c>
      <c r="B56">
        <v>278</v>
      </c>
      <c r="C56" s="1">
        <f t="shared" si="8"/>
        <v>5.1056952377454131E-3</v>
      </c>
      <c r="D56" s="5">
        <f t="shared" si="15"/>
        <v>0</v>
      </c>
      <c r="E56" s="5">
        <f>B56+D56</f>
        <v>278</v>
      </c>
      <c r="H56" s="69">
        <f>E56</f>
        <v>278</v>
      </c>
      <c r="P56" s="5">
        <f>E56</f>
        <v>278</v>
      </c>
    </row>
    <row r="57" spans="1:16" x14ac:dyDescent="0.2">
      <c r="A57" s="28" t="s">
        <v>121</v>
      </c>
      <c r="B57">
        <v>2</v>
      </c>
      <c r="C57" s="1">
        <f t="shared" ref="C57:C88" si="16">B57/$B$120</f>
        <v>3.6731620415434628E-5</v>
      </c>
      <c r="D57" s="5">
        <f t="shared" si="15"/>
        <v>0</v>
      </c>
      <c r="E57" s="5">
        <f t="shared" si="1"/>
        <v>2</v>
      </c>
      <c r="H57" s="69">
        <f>E57</f>
        <v>2</v>
      </c>
      <c r="P57" s="5">
        <f t="shared" si="3"/>
        <v>2</v>
      </c>
    </row>
    <row r="58" spans="1:16" x14ac:dyDescent="0.2">
      <c r="A58" s="28" t="s">
        <v>266</v>
      </c>
      <c r="B58">
        <v>0</v>
      </c>
      <c r="C58" s="1">
        <f t="shared" si="16"/>
        <v>0</v>
      </c>
      <c r="D58" s="5">
        <f t="shared" si="15"/>
        <v>0</v>
      </c>
      <c r="E58" s="5">
        <f>B58+D58</f>
        <v>0</v>
      </c>
      <c r="H58" s="69">
        <f>E58</f>
        <v>0</v>
      </c>
      <c r="P58" s="5">
        <f>E58</f>
        <v>0</v>
      </c>
    </row>
    <row r="59" spans="1:16" x14ac:dyDescent="0.2">
      <c r="A59" s="30" t="s">
        <v>8</v>
      </c>
      <c r="B59">
        <v>595</v>
      </c>
      <c r="C59" s="1">
        <f t="shared" si="16"/>
        <v>1.0927657073591801E-2</v>
      </c>
      <c r="D59" s="5">
        <f t="shared" si="15"/>
        <v>0</v>
      </c>
      <c r="E59" s="5">
        <f t="shared" si="1"/>
        <v>595</v>
      </c>
      <c r="I59" s="70">
        <f>E59</f>
        <v>595</v>
      </c>
      <c r="P59" s="5">
        <f t="shared" si="3"/>
        <v>595</v>
      </c>
    </row>
    <row r="60" spans="1:16" x14ac:dyDescent="0.2">
      <c r="A60" s="30" t="s">
        <v>123</v>
      </c>
      <c r="B60"/>
      <c r="C60" s="1">
        <f t="shared" si="16"/>
        <v>0</v>
      </c>
      <c r="D60" s="5">
        <f t="shared" si="15"/>
        <v>0</v>
      </c>
      <c r="E60" s="5">
        <f t="shared" si="1"/>
        <v>0</v>
      </c>
      <c r="I60" s="70">
        <f>E60</f>
        <v>0</v>
      </c>
      <c r="P60" s="5">
        <f t="shared" si="3"/>
        <v>0</v>
      </c>
    </row>
    <row r="61" spans="1:16" x14ac:dyDescent="0.2">
      <c r="A61" s="30" t="s">
        <v>124</v>
      </c>
      <c r="B61"/>
      <c r="C61" s="1">
        <f t="shared" si="16"/>
        <v>0</v>
      </c>
      <c r="D61" s="5">
        <f t="shared" si="15"/>
        <v>0</v>
      </c>
      <c r="E61" s="5">
        <f t="shared" si="1"/>
        <v>0</v>
      </c>
      <c r="I61" s="70">
        <f>E61</f>
        <v>0</v>
      </c>
      <c r="P61" s="5">
        <f t="shared" si="3"/>
        <v>0</v>
      </c>
    </row>
    <row r="62" spans="1:16" x14ac:dyDescent="0.2">
      <c r="A62" s="30" t="s">
        <v>125</v>
      </c>
      <c r="B62"/>
      <c r="C62" s="1">
        <f t="shared" si="16"/>
        <v>0</v>
      </c>
      <c r="D62" s="5">
        <f t="shared" si="15"/>
        <v>0</v>
      </c>
      <c r="E62" s="5">
        <f>B62+D62</f>
        <v>0</v>
      </c>
      <c r="I62" s="70">
        <f>E62</f>
        <v>0</v>
      </c>
      <c r="P62" s="5">
        <f>E62</f>
        <v>0</v>
      </c>
    </row>
    <row r="63" spans="1:16" x14ac:dyDescent="0.2">
      <c r="A63" s="30" t="s">
        <v>9</v>
      </c>
      <c r="B63"/>
      <c r="C63" s="1">
        <f t="shared" si="16"/>
        <v>0</v>
      </c>
      <c r="D63" s="5">
        <f t="shared" si="15"/>
        <v>0</v>
      </c>
      <c r="E63" s="5">
        <f t="shared" si="1"/>
        <v>0</v>
      </c>
      <c r="I63" s="70">
        <f>E63</f>
        <v>0</v>
      </c>
      <c r="P63" s="5">
        <f t="shared" si="3"/>
        <v>0</v>
      </c>
    </row>
    <row r="64" spans="1:16" x14ac:dyDescent="0.2">
      <c r="A64" s="28" t="s">
        <v>10</v>
      </c>
      <c r="B64">
        <v>355</v>
      </c>
      <c r="C64" s="1">
        <f t="shared" si="16"/>
        <v>6.5198626237396463E-3</v>
      </c>
      <c r="D64" s="5">
        <f t="shared" si="15"/>
        <v>0</v>
      </c>
      <c r="E64" s="5">
        <f t="shared" si="1"/>
        <v>355</v>
      </c>
      <c r="H64" s="69">
        <f>E64</f>
        <v>355</v>
      </c>
      <c r="P64" s="5">
        <f t="shared" si="3"/>
        <v>355</v>
      </c>
    </row>
    <row r="65" spans="1:16" x14ac:dyDescent="0.2">
      <c r="A65" s="30" t="s">
        <v>127</v>
      </c>
      <c r="B65">
        <v>8</v>
      </c>
      <c r="C65" s="1">
        <f t="shared" si="16"/>
        <v>1.4692648166173851E-4</v>
      </c>
      <c r="D65" s="5">
        <f t="shared" si="15"/>
        <v>0</v>
      </c>
      <c r="E65" s="5">
        <f t="shared" si="1"/>
        <v>8</v>
      </c>
      <c r="I65" s="70">
        <f>E65</f>
        <v>8</v>
      </c>
      <c r="P65" s="5">
        <f t="shared" si="3"/>
        <v>8</v>
      </c>
    </row>
    <row r="66" spans="1:16" x14ac:dyDescent="0.2">
      <c r="A66" s="30" t="s">
        <v>128</v>
      </c>
      <c r="B66">
        <v>9</v>
      </c>
      <c r="C66" s="1">
        <f t="shared" si="16"/>
        <v>1.6529229186945581E-4</v>
      </c>
      <c r="D66" s="5">
        <f t="shared" si="15"/>
        <v>0</v>
      </c>
      <c r="E66" s="5">
        <f t="shared" si="1"/>
        <v>9</v>
      </c>
      <c r="I66" s="70">
        <f>E66</f>
        <v>9</v>
      </c>
      <c r="P66" s="5">
        <f t="shared" si="3"/>
        <v>9</v>
      </c>
    </row>
    <row r="67" spans="1:16" x14ac:dyDescent="0.2">
      <c r="A67" s="30" t="s">
        <v>274</v>
      </c>
      <c r="B67"/>
      <c r="C67" s="1">
        <f t="shared" si="16"/>
        <v>0</v>
      </c>
      <c r="D67" s="5">
        <f t="shared" si="15"/>
        <v>0</v>
      </c>
      <c r="E67" s="5">
        <f>B67+D67</f>
        <v>0</v>
      </c>
      <c r="I67" s="70">
        <f>E67</f>
        <v>0</v>
      </c>
      <c r="P67" s="5">
        <f>E67</f>
        <v>0</v>
      </c>
    </row>
    <row r="68" spans="1:16" x14ac:dyDescent="0.2">
      <c r="A68" s="28" t="s">
        <v>11</v>
      </c>
      <c r="B68">
        <v>139</v>
      </c>
      <c r="C68" s="1">
        <f t="shared" si="16"/>
        <v>2.5528476188727066E-3</v>
      </c>
      <c r="D68" s="5">
        <f t="shared" si="15"/>
        <v>0</v>
      </c>
      <c r="E68" s="5">
        <f t="shared" si="1"/>
        <v>139</v>
      </c>
      <c r="H68" s="69">
        <f>E68</f>
        <v>139</v>
      </c>
      <c r="P68" s="5">
        <f t="shared" si="3"/>
        <v>139</v>
      </c>
    </row>
    <row r="69" spans="1:16" x14ac:dyDescent="0.2">
      <c r="A69" s="30" t="s">
        <v>130</v>
      </c>
      <c r="B69"/>
      <c r="C69" s="1">
        <f t="shared" si="16"/>
        <v>0</v>
      </c>
      <c r="D69" s="5">
        <f t="shared" si="15"/>
        <v>0</v>
      </c>
      <c r="E69" s="5">
        <f t="shared" si="1"/>
        <v>0</v>
      </c>
      <c r="H69" s="6"/>
      <c r="I69" s="70">
        <f>E69</f>
        <v>0</v>
      </c>
      <c r="P69" s="5">
        <f t="shared" si="3"/>
        <v>0</v>
      </c>
    </row>
    <row r="70" spans="1:16" x14ac:dyDescent="0.2">
      <c r="A70" s="28" t="s">
        <v>12</v>
      </c>
      <c r="B70">
        <v>1</v>
      </c>
      <c r="C70" s="1">
        <f t="shared" si="16"/>
        <v>1.8365810207717314E-5</v>
      </c>
      <c r="D70" s="5">
        <f t="shared" si="15"/>
        <v>0</v>
      </c>
      <c r="E70" s="5">
        <f>B70+D70</f>
        <v>1</v>
      </c>
      <c r="H70" s="69">
        <f>E70</f>
        <v>1</v>
      </c>
      <c r="P70" s="5">
        <f>E70</f>
        <v>1</v>
      </c>
    </row>
    <row r="71" spans="1:16" x14ac:dyDescent="0.2">
      <c r="A71" s="30" t="s">
        <v>132</v>
      </c>
      <c r="B71">
        <v>1</v>
      </c>
      <c r="C71" s="1">
        <f t="shared" si="16"/>
        <v>1.8365810207717314E-5</v>
      </c>
      <c r="D71" s="5">
        <f t="shared" si="15"/>
        <v>0</v>
      </c>
      <c r="E71" s="5">
        <f t="shared" si="1"/>
        <v>1</v>
      </c>
      <c r="I71" s="70">
        <f>E71</f>
        <v>1</v>
      </c>
      <c r="P71" s="5">
        <f t="shared" si="3"/>
        <v>1</v>
      </c>
    </row>
    <row r="72" spans="1:16" x14ac:dyDescent="0.2">
      <c r="A72" s="30" t="s">
        <v>13</v>
      </c>
      <c r="B72">
        <v>57</v>
      </c>
      <c r="C72" s="1">
        <f t="shared" si="16"/>
        <v>1.0468511818398868E-3</v>
      </c>
      <c r="D72" s="5">
        <f t="shared" si="15"/>
        <v>0</v>
      </c>
      <c r="E72" s="5">
        <f t="shared" si="1"/>
        <v>57</v>
      </c>
      <c r="I72" s="70">
        <f>E72</f>
        <v>57</v>
      </c>
      <c r="P72" s="5">
        <f t="shared" si="3"/>
        <v>57</v>
      </c>
    </row>
    <row r="73" spans="1:16" x14ac:dyDescent="0.2">
      <c r="A73" s="30" t="s">
        <v>133</v>
      </c>
      <c r="B73">
        <v>6</v>
      </c>
      <c r="C73" s="1">
        <f t="shared" si="16"/>
        <v>1.1019486124630388E-4</v>
      </c>
      <c r="D73" s="5">
        <f t="shared" si="15"/>
        <v>0</v>
      </c>
      <c r="E73" s="5">
        <f>B73+D73</f>
        <v>6</v>
      </c>
      <c r="I73" s="70">
        <f>E73</f>
        <v>6</v>
      </c>
      <c r="P73" s="5">
        <f t="shared" si="3"/>
        <v>6</v>
      </c>
    </row>
    <row r="74" spans="1:16" x14ac:dyDescent="0.2">
      <c r="A74" s="26" t="s">
        <v>243</v>
      </c>
      <c r="B74">
        <v>0</v>
      </c>
      <c r="C74" s="1">
        <f t="shared" si="16"/>
        <v>0</v>
      </c>
      <c r="D74" s="5">
        <f t="shared" si="15"/>
        <v>0</v>
      </c>
      <c r="E74" s="5">
        <f>B74+D74</f>
        <v>0</v>
      </c>
      <c r="G74" s="71">
        <f>E74</f>
        <v>0</v>
      </c>
      <c r="P74" s="5">
        <f>E74</f>
        <v>0</v>
      </c>
    </row>
    <row r="75" spans="1:16" x14ac:dyDescent="0.2">
      <c r="A75" s="125" t="s">
        <v>287</v>
      </c>
      <c r="B75">
        <v>0</v>
      </c>
      <c r="C75" s="1">
        <f t="shared" si="16"/>
        <v>0</v>
      </c>
      <c r="D75" s="5">
        <f t="shared" si="15"/>
        <v>0</v>
      </c>
      <c r="E75" s="5">
        <f>B75+D75</f>
        <v>0</v>
      </c>
      <c r="F75" s="124">
        <f>E75</f>
        <v>0</v>
      </c>
      <c r="P75" s="5">
        <f>E75</f>
        <v>0</v>
      </c>
    </row>
    <row r="76" spans="1:16" x14ac:dyDescent="0.2">
      <c r="A76" s="26" t="s">
        <v>14</v>
      </c>
      <c r="B76">
        <v>4</v>
      </c>
      <c r="C76" s="1">
        <f t="shared" si="16"/>
        <v>7.3463240830869256E-5</v>
      </c>
      <c r="D76" s="5">
        <f t="shared" si="15"/>
        <v>0</v>
      </c>
      <c r="E76" s="5">
        <f t="shared" si="1"/>
        <v>4</v>
      </c>
      <c r="G76" s="71">
        <f t="shared" ref="G76:G83" si="17">E76</f>
        <v>4</v>
      </c>
      <c r="P76" s="5">
        <f t="shared" si="3"/>
        <v>4</v>
      </c>
    </row>
    <row r="77" spans="1:16" x14ac:dyDescent="0.2">
      <c r="A77" s="26" t="s">
        <v>15</v>
      </c>
      <c r="B77">
        <v>15</v>
      </c>
      <c r="C77" s="1">
        <f t="shared" si="16"/>
        <v>2.754871531157597E-4</v>
      </c>
      <c r="D77" s="5">
        <f t="shared" si="15"/>
        <v>0</v>
      </c>
      <c r="E77" s="5">
        <f t="shared" si="1"/>
        <v>15</v>
      </c>
      <c r="G77" s="71">
        <f t="shared" si="17"/>
        <v>15</v>
      </c>
      <c r="P77" s="5">
        <f t="shared" si="3"/>
        <v>15</v>
      </c>
    </row>
    <row r="78" spans="1:16" x14ac:dyDescent="0.2">
      <c r="A78" s="97" t="s">
        <v>16</v>
      </c>
      <c r="B78">
        <v>26454</v>
      </c>
      <c r="C78" s="1">
        <f t="shared" si="16"/>
        <v>0.48584914323495382</v>
      </c>
      <c r="D78" s="5">
        <f t="shared" si="15"/>
        <v>0</v>
      </c>
      <c r="E78" s="5">
        <f t="shared" si="1"/>
        <v>26454</v>
      </c>
      <c r="G78" s="79"/>
      <c r="O78" s="81">
        <f>E78</f>
        <v>26454</v>
      </c>
      <c r="P78" s="5"/>
    </row>
    <row r="79" spans="1:16" x14ac:dyDescent="0.2">
      <c r="A79" s="26" t="s">
        <v>17</v>
      </c>
      <c r="B79">
        <v>291</v>
      </c>
      <c r="C79" s="1">
        <f t="shared" si="16"/>
        <v>5.3444507704457382E-3</v>
      </c>
      <c r="D79" s="5">
        <f t="shared" ref="D79:D89" si="18">C79*$B$123</f>
        <v>0</v>
      </c>
      <c r="E79" s="5">
        <f t="shared" si="1"/>
        <v>291</v>
      </c>
      <c r="G79" s="71">
        <f t="shared" si="17"/>
        <v>291</v>
      </c>
      <c r="P79" s="5">
        <f t="shared" si="3"/>
        <v>291</v>
      </c>
    </row>
    <row r="80" spans="1:16" x14ac:dyDescent="0.2">
      <c r="A80" s="26" t="s">
        <v>18</v>
      </c>
      <c r="B80">
        <v>196</v>
      </c>
      <c r="C80" s="1">
        <f t="shared" si="16"/>
        <v>3.5996988007125936E-3</v>
      </c>
      <c r="D80" s="5">
        <f t="shared" si="18"/>
        <v>0</v>
      </c>
      <c r="E80" s="5">
        <f t="shared" si="1"/>
        <v>196</v>
      </c>
      <c r="G80" s="71">
        <f t="shared" si="17"/>
        <v>196</v>
      </c>
      <c r="P80" s="5">
        <f t="shared" si="3"/>
        <v>196</v>
      </c>
    </row>
    <row r="81" spans="1:16" x14ac:dyDescent="0.2">
      <c r="A81" s="26" t="s">
        <v>19</v>
      </c>
      <c r="B81">
        <v>308</v>
      </c>
      <c r="C81" s="1">
        <f t="shared" si="16"/>
        <v>5.6566695439769325E-3</v>
      </c>
      <c r="D81" s="5">
        <f t="shared" si="18"/>
        <v>0</v>
      </c>
      <c r="E81" s="5">
        <f t="shared" si="1"/>
        <v>308</v>
      </c>
      <c r="G81" s="71">
        <f t="shared" si="17"/>
        <v>308</v>
      </c>
      <c r="P81" s="5">
        <f t="shared" si="3"/>
        <v>308</v>
      </c>
    </row>
    <row r="82" spans="1:16" x14ac:dyDescent="0.2">
      <c r="A82" s="26" t="s">
        <v>20</v>
      </c>
      <c r="B82">
        <v>312</v>
      </c>
      <c r="C82" s="1">
        <f t="shared" si="16"/>
        <v>5.7301327848078018E-3</v>
      </c>
      <c r="D82" s="5">
        <f t="shared" si="18"/>
        <v>0</v>
      </c>
      <c r="E82" s="5">
        <f t="shared" si="1"/>
        <v>312</v>
      </c>
      <c r="G82" s="71">
        <f t="shared" si="17"/>
        <v>312</v>
      </c>
      <c r="P82" s="5">
        <f t="shared" si="3"/>
        <v>312</v>
      </c>
    </row>
    <row r="83" spans="1:16" x14ac:dyDescent="0.2">
      <c r="A83" s="26" t="s">
        <v>21</v>
      </c>
      <c r="B83">
        <v>230</v>
      </c>
      <c r="C83" s="1">
        <f t="shared" si="16"/>
        <v>4.2241363477749823E-3</v>
      </c>
      <c r="D83" s="5">
        <f t="shared" si="18"/>
        <v>0</v>
      </c>
      <c r="E83" s="5">
        <f t="shared" si="1"/>
        <v>230</v>
      </c>
      <c r="G83" s="71">
        <f t="shared" si="17"/>
        <v>230</v>
      </c>
      <c r="P83" s="5">
        <f t="shared" si="3"/>
        <v>230</v>
      </c>
    </row>
    <row r="84" spans="1:16" x14ac:dyDescent="0.2">
      <c r="A84" s="25" t="s">
        <v>22</v>
      </c>
      <c r="B84">
        <v>961</v>
      </c>
      <c r="C84" s="1">
        <f t="shared" si="16"/>
        <v>1.7649543609616337E-2</v>
      </c>
      <c r="D84" s="5">
        <f t="shared" si="18"/>
        <v>0</v>
      </c>
      <c r="E84" s="5">
        <f t="shared" si="1"/>
        <v>961</v>
      </c>
      <c r="F84" s="72">
        <f t="shared" ref="F84:F100" si="19">E84</f>
        <v>961</v>
      </c>
      <c r="P84" s="5">
        <f t="shared" si="3"/>
        <v>961</v>
      </c>
    </row>
    <row r="85" spans="1:16" x14ac:dyDescent="0.2">
      <c r="A85" s="25" t="s">
        <v>23</v>
      </c>
      <c r="B85">
        <v>17</v>
      </c>
      <c r="C85" s="1">
        <f t="shared" si="16"/>
        <v>3.1221877353119435E-4</v>
      </c>
      <c r="D85" s="5">
        <f t="shared" si="18"/>
        <v>0</v>
      </c>
      <c r="E85" s="5">
        <f t="shared" si="1"/>
        <v>17</v>
      </c>
      <c r="F85" s="72">
        <f t="shared" si="19"/>
        <v>17</v>
      </c>
      <c r="P85" s="5">
        <f t="shared" si="3"/>
        <v>17</v>
      </c>
    </row>
    <row r="86" spans="1:16" x14ac:dyDescent="0.2">
      <c r="A86" s="25" t="s">
        <v>24</v>
      </c>
      <c r="B86">
        <v>212</v>
      </c>
      <c r="C86" s="1">
        <f t="shared" si="16"/>
        <v>3.8935517640360704E-3</v>
      </c>
      <c r="D86" s="5">
        <f t="shared" si="18"/>
        <v>0</v>
      </c>
      <c r="E86" s="5">
        <f>B86+D86</f>
        <v>212</v>
      </c>
      <c r="F86" s="72">
        <f>E86</f>
        <v>212</v>
      </c>
      <c r="P86" s="5">
        <f>E86</f>
        <v>212</v>
      </c>
    </row>
    <row r="87" spans="1:16" x14ac:dyDescent="0.2">
      <c r="A87" s="25" t="s">
        <v>25</v>
      </c>
      <c r="B87">
        <v>0</v>
      </c>
      <c r="C87" s="1">
        <f t="shared" si="16"/>
        <v>0</v>
      </c>
      <c r="D87" s="5">
        <f t="shared" si="18"/>
        <v>0</v>
      </c>
      <c r="E87" s="5">
        <f t="shared" si="1"/>
        <v>0</v>
      </c>
      <c r="F87" s="72">
        <f t="shared" si="19"/>
        <v>0</v>
      </c>
      <c r="P87" s="5">
        <f t="shared" si="3"/>
        <v>0</v>
      </c>
    </row>
    <row r="88" spans="1:16" x14ac:dyDescent="0.2">
      <c r="A88" s="25" t="s">
        <v>26</v>
      </c>
      <c r="B88">
        <v>0</v>
      </c>
      <c r="C88" s="1">
        <f t="shared" si="16"/>
        <v>0</v>
      </c>
      <c r="D88" s="5">
        <f t="shared" si="18"/>
        <v>0</v>
      </c>
      <c r="E88" s="5">
        <f t="shared" si="1"/>
        <v>0</v>
      </c>
      <c r="F88" s="72">
        <f t="shared" si="19"/>
        <v>0</v>
      </c>
      <c r="P88" s="5">
        <f t="shared" si="3"/>
        <v>0</v>
      </c>
    </row>
    <row r="89" spans="1:16" x14ac:dyDescent="0.2">
      <c r="A89" s="25" t="s">
        <v>27</v>
      </c>
      <c r="B89">
        <v>0</v>
      </c>
      <c r="C89" s="1">
        <f t="shared" ref="C89" si="20">B89/$B$120</f>
        <v>0</v>
      </c>
      <c r="D89" s="5">
        <f t="shared" si="18"/>
        <v>0</v>
      </c>
      <c r="E89" s="5">
        <f>B89+D89</f>
        <v>0</v>
      </c>
      <c r="F89" s="72">
        <f t="shared" si="19"/>
        <v>0</v>
      </c>
      <c r="P89" s="5">
        <f t="shared" si="3"/>
        <v>0</v>
      </c>
    </row>
    <row r="90" spans="1:16" x14ac:dyDescent="0.2">
      <c r="A90" s="25" t="s">
        <v>28</v>
      </c>
      <c r="B90">
        <v>7</v>
      </c>
      <c r="C90" s="1">
        <f t="shared" ref="C90:C118" si="21">B90/$B$120</f>
        <v>1.2856067145402118E-4</v>
      </c>
      <c r="D90" s="5">
        <f t="shared" ref="D90:D118" si="22">C90*$B$123</f>
        <v>0</v>
      </c>
      <c r="E90" s="5">
        <f t="shared" si="1"/>
        <v>7</v>
      </c>
      <c r="F90" s="72">
        <f t="shared" si="19"/>
        <v>7</v>
      </c>
      <c r="P90" s="5">
        <f t="shared" si="3"/>
        <v>7</v>
      </c>
    </row>
    <row r="91" spans="1:16" x14ac:dyDescent="0.2">
      <c r="A91" s="25" t="s">
        <v>29</v>
      </c>
      <c r="B91">
        <v>460</v>
      </c>
      <c r="C91" s="1">
        <f t="shared" si="21"/>
        <v>8.4482726955499646E-3</v>
      </c>
      <c r="D91" s="5">
        <f t="shared" si="22"/>
        <v>0</v>
      </c>
      <c r="E91" s="5">
        <f t="shared" si="1"/>
        <v>460</v>
      </c>
      <c r="F91" s="72">
        <f t="shared" si="19"/>
        <v>460</v>
      </c>
      <c r="P91" s="5">
        <f t="shared" si="3"/>
        <v>460</v>
      </c>
    </row>
    <row r="92" spans="1:16" x14ac:dyDescent="0.2">
      <c r="A92" s="25" t="s">
        <v>30</v>
      </c>
      <c r="B92">
        <v>6441</v>
      </c>
      <c r="C92" s="1">
        <f t="shared" si="21"/>
        <v>0.11829418354790722</v>
      </c>
      <c r="D92" s="5">
        <f t="shared" si="22"/>
        <v>0</v>
      </c>
      <c r="E92" s="5">
        <f t="shared" si="1"/>
        <v>6441</v>
      </c>
      <c r="F92" s="72">
        <f t="shared" si="19"/>
        <v>6441</v>
      </c>
      <c r="P92" s="5">
        <f t="shared" si="3"/>
        <v>6441</v>
      </c>
    </row>
    <row r="93" spans="1:16" x14ac:dyDescent="0.2">
      <c r="A93" s="25" t="s">
        <v>171</v>
      </c>
      <c r="B93">
        <v>47</v>
      </c>
      <c r="C93" s="1">
        <f t="shared" si="21"/>
        <v>8.6319307976271374E-4</v>
      </c>
      <c r="D93" s="5">
        <f t="shared" si="22"/>
        <v>0</v>
      </c>
      <c r="E93" s="5">
        <f t="shared" si="1"/>
        <v>47</v>
      </c>
      <c r="F93" s="72">
        <f t="shared" si="19"/>
        <v>47</v>
      </c>
      <c r="P93" s="5">
        <f t="shared" si="3"/>
        <v>47</v>
      </c>
    </row>
    <row r="94" spans="1:16" x14ac:dyDescent="0.2">
      <c r="A94" s="25" t="s">
        <v>32</v>
      </c>
      <c r="B94">
        <v>3301</v>
      </c>
      <c r="C94" s="1">
        <f t="shared" si="21"/>
        <v>6.0625539495674854E-2</v>
      </c>
      <c r="D94" s="5">
        <f t="shared" si="22"/>
        <v>0</v>
      </c>
      <c r="E94" s="5">
        <f t="shared" si="1"/>
        <v>3301</v>
      </c>
      <c r="F94" s="72">
        <f t="shared" si="19"/>
        <v>3301</v>
      </c>
      <c r="P94" s="5">
        <f t="shared" si="3"/>
        <v>3301</v>
      </c>
    </row>
    <row r="95" spans="1:16" x14ac:dyDescent="0.2">
      <c r="A95" s="25" t="s">
        <v>33</v>
      </c>
      <c r="B95">
        <v>12502</v>
      </c>
      <c r="C95" s="1">
        <f t="shared" si="21"/>
        <v>0.22960935921688186</v>
      </c>
      <c r="D95" s="5">
        <f t="shared" si="22"/>
        <v>0</v>
      </c>
      <c r="E95" s="5">
        <f t="shared" si="1"/>
        <v>12502</v>
      </c>
      <c r="F95" s="72">
        <f t="shared" si="19"/>
        <v>12502</v>
      </c>
      <c r="P95" s="5">
        <f t="shared" si="3"/>
        <v>12502</v>
      </c>
    </row>
    <row r="96" spans="1:16" x14ac:dyDescent="0.2">
      <c r="A96" s="25" t="s">
        <v>34</v>
      </c>
      <c r="B96">
        <v>419</v>
      </c>
      <c r="C96" s="1">
        <f t="shared" si="21"/>
        <v>7.6952744770335544E-3</v>
      </c>
      <c r="D96" s="5">
        <f t="shared" si="22"/>
        <v>0</v>
      </c>
      <c r="E96" s="5">
        <f t="shared" si="1"/>
        <v>419</v>
      </c>
      <c r="F96" s="72">
        <f t="shared" si="19"/>
        <v>419</v>
      </c>
      <c r="P96" s="5">
        <f t="shared" si="3"/>
        <v>419</v>
      </c>
    </row>
    <row r="97" spans="1:16" x14ac:dyDescent="0.2">
      <c r="A97" s="25" t="s">
        <v>35</v>
      </c>
      <c r="B97">
        <v>9</v>
      </c>
      <c r="C97" s="1">
        <f t="shared" si="21"/>
        <v>1.6529229186945581E-4</v>
      </c>
      <c r="D97" s="5">
        <f t="shared" si="22"/>
        <v>0</v>
      </c>
      <c r="E97" s="5">
        <f t="shared" si="1"/>
        <v>9</v>
      </c>
      <c r="F97" s="72">
        <f t="shared" si="19"/>
        <v>9</v>
      </c>
      <c r="P97" s="5">
        <f t="shared" si="3"/>
        <v>9</v>
      </c>
    </row>
    <row r="98" spans="1:16" x14ac:dyDescent="0.2">
      <c r="A98" s="25" t="s">
        <v>36</v>
      </c>
      <c r="B98">
        <v>1</v>
      </c>
      <c r="C98" s="1">
        <f t="shared" si="21"/>
        <v>1.8365810207717314E-5</v>
      </c>
      <c r="D98" s="5">
        <f t="shared" si="22"/>
        <v>0</v>
      </c>
      <c r="E98" s="5">
        <f t="shared" si="1"/>
        <v>1</v>
      </c>
      <c r="F98" s="72">
        <f t="shared" si="19"/>
        <v>1</v>
      </c>
      <c r="P98" s="5">
        <f t="shared" si="3"/>
        <v>1</v>
      </c>
    </row>
    <row r="99" spans="1:16" x14ac:dyDescent="0.2">
      <c r="A99" s="25" t="s">
        <v>37</v>
      </c>
      <c r="B99">
        <v>480</v>
      </c>
      <c r="C99" s="1">
        <f t="shared" si="21"/>
        <v>8.8155888997043103E-3</v>
      </c>
      <c r="D99" s="5">
        <f t="shared" si="22"/>
        <v>0</v>
      </c>
      <c r="E99" s="5">
        <f t="shared" si="1"/>
        <v>480</v>
      </c>
      <c r="F99" s="72">
        <f t="shared" si="19"/>
        <v>480</v>
      </c>
      <c r="P99" s="5">
        <f t="shared" si="3"/>
        <v>480</v>
      </c>
    </row>
    <row r="100" spans="1:16" x14ac:dyDescent="0.2">
      <c r="A100" s="25" t="s">
        <v>38</v>
      </c>
      <c r="B100">
        <v>0</v>
      </c>
      <c r="C100" s="1">
        <f t="shared" si="21"/>
        <v>0</v>
      </c>
      <c r="D100" s="5">
        <f t="shared" si="22"/>
        <v>0</v>
      </c>
      <c r="E100" s="5">
        <f>B100+D100</f>
        <v>0</v>
      </c>
      <c r="F100" s="72">
        <f t="shared" si="19"/>
        <v>0</v>
      </c>
      <c r="P100" s="5">
        <f t="shared" si="3"/>
        <v>0</v>
      </c>
    </row>
    <row r="101" spans="1:16" x14ac:dyDescent="0.2">
      <c r="A101" s="41" t="s">
        <v>136</v>
      </c>
      <c r="B101" s="65"/>
      <c r="C101" s="6">
        <f t="shared" si="21"/>
        <v>0</v>
      </c>
      <c r="D101" s="7">
        <f t="shared" si="22"/>
        <v>0</v>
      </c>
      <c r="E101" s="7">
        <f>B101+D101</f>
        <v>0</v>
      </c>
      <c r="F101" s="6"/>
      <c r="G101" s="6"/>
      <c r="H101" s="6"/>
      <c r="I101" s="6"/>
      <c r="J101" s="75">
        <f>E101</f>
        <v>0</v>
      </c>
      <c r="K101" s="6"/>
      <c r="L101" s="6"/>
      <c r="M101" s="6"/>
      <c r="P101" s="5">
        <f>E101</f>
        <v>0</v>
      </c>
    </row>
    <row r="102" spans="1:16" x14ac:dyDescent="0.2">
      <c r="A102" s="42" t="s">
        <v>39</v>
      </c>
      <c r="B102"/>
      <c r="C102" s="1">
        <f t="shared" si="21"/>
        <v>0</v>
      </c>
      <c r="D102" s="5">
        <f t="shared" si="22"/>
        <v>0</v>
      </c>
      <c r="E102" s="5">
        <f t="shared" si="1"/>
        <v>0</v>
      </c>
      <c r="F102" s="6"/>
      <c r="K102" s="73">
        <f>E102</f>
        <v>0</v>
      </c>
      <c r="L102" s="6"/>
      <c r="P102" s="5">
        <f t="shared" si="3"/>
        <v>0</v>
      </c>
    </row>
    <row r="103" spans="1:16" x14ac:dyDescent="0.2">
      <c r="A103" s="42" t="s">
        <v>210</v>
      </c>
      <c r="B103">
        <v>2</v>
      </c>
      <c r="C103" s="1">
        <f t="shared" si="21"/>
        <v>3.6731620415434628E-5</v>
      </c>
      <c r="D103" s="5">
        <f t="shared" si="22"/>
        <v>0</v>
      </c>
      <c r="E103" s="5">
        <f t="shared" ref="E103" si="23">B103+D103</f>
        <v>2</v>
      </c>
      <c r="F103" s="6"/>
      <c r="K103" s="73">
        <f>E103</f>
        <v>2</v>
      </c>
      <c r="L103" s="6"/>
      <c r="P103" s="5">
        <f t="shared" ref="P103" si="24">E103</f>
        <v>2</v>
      </c>
    </row>
    <row r="104" spans="1:16" x14ac:dyDescent="0.2">
      <c r="A104" s="40" t="s">
        <v>138</v>
      </c>
      <c r="B104"/>
      <c r="C104" s="1">
        <f t="shared" si="21"/>
        <v>0</v>
      </c>
      <c r="D104" s="5">
        <f t="shared" si="22"/>
        <v>0</v>
      </c>
      <c r="E104" s="5">
        <f>B104+D104</f>
        <v>0</v>
      </c>
      <c r="L104" s="74">
        <f>E104</f>
        <v>0</v>
      </c>
      <c r="P104" s="5">
        <f>E104</f>
        <v>0</v>
      </c>
    </row>
    <row r="105" spans="1:16" x14ac:dyDescent="0.2">
      <c r="A105" s="40" t="s">
        <v>139</v>
      </c>
      <c r="B105"/>
      <c r="C105" s="1">
        <f t="shared" si="21"/>
        <v>0</v>
      </c>
      <c r="D105" s="5">
        <f t="shared" si="22"/>
        <v>0</v>
      </c>
      <c r="E105" s="5">
        <f>B105+D105</f>
        <v>0</v>
      </c>
      <c r="L105" s="74">
        <f>E105</f>
        <v>0</v>
      </c>
      <c r="P105" s="5">
        <f>E105</f>
        <v>0</v>
      </c>
    </row>
    <row r="106" spans="1:16" x14ac:dyDescent="0.2">
      <c r="A106" s="40" t="s">
        <v>40</v>
      </c>
      <c r="B106">
        <v>79</v>
      </c>
      <c r="C106" s="1">
        <f t="shared" si="21"/>
        <v>1.4508990064096678E-3</v>
      </c>
      <c r="D106" s="5">
        <f t="shared" si="22"/>
        <v>0</v>
      </c>
      <c r="E106" s="5">
        <f t="shared" si="1"/>
        <v>79</v>
      </c>
      <c r="L106" s="74">
        <f>E106</f>
        <v>79</v>
      </c>
      <c r="P106" s="5">
        <f t="shared" si="3"/>
        <v>79</v>
      </c>
    </row>
    <row r="107" spans="1:16" x14ac:dyDescent="0.2">
      <c r="A107" s="41" t="s">
        <v>41</v>
      </c>
      <c r="B107">
        <v>17</v>
      </c>
      <c r="C107" s="1">
        <f t="shared" si="21"/>
        <v>3.1221877353119435E-4</v>
      </c>
      <c r="D107" s="5">
        <f t="shared" si="22"/>
        <v>0</v>
      </c>
      <c r="E107" s="5">
        <f t="shared" si="1"/>
        <v>17</v>
      </c>
      <c r="J107" s="75">
        <f>E107</f>
        <v>17</v>
      </c>
      <c r="P107" s="5">
        <f t="shared" si="3"/>
        <v>17</v>
      </c>
    </row>
    <row r="108" spans="1:16" x14ac:dyDescent="0.2">
      <c r="A108" s="41" t="s">
        <v>42</v>
      </c>
      <c r="B108" s="65"/>
      <c r="C108" s="6">
        <f t="shared" si="21"/>
        <v>0</v>
      </c>
      <c r="D108" s="7">
        <f t="shared" si="22"/>
        <v>0</v>
      </c>
      <c r="E108" s="7">
        <f t="shared" si="1"/>
        <v>0</v>
      </c>
      <c r="F108" s="6"/>
      <c r="G108" s="6"/>
      <c r="H108" s="6"/>
      <c r="I108" s="6"/>
      <c r="J108" s="75">
        <f>E108</f>
        <v>0</v>
      </c>
      <c r="K108" s="6"/>
      <c r="L108" s="6"/>
      <c r="M108" s="6"/>
      <c r="P108" s="5">
        <f t="shared" si="3"/>
        <v>0</v>
      </c>
    </row>
    <row r="109" spans="1:16" x14ac:dyDescent="0.2">
      <c r="A109" s="42" t="s">
        <v>43</v>
      </c>
      <c r="B109" s="65"/>
      <c r="C109" s="6">
        <f t="shared" si="21"/>
        <v>0</v>
      </c>
      <c r="D109" s="7">
        <f t="shared" si="22"/>
        <v>0</v>
      </c>
      <c r="E109" s="7">
        <f>B109+D109</f>
        <v>0</v>
      </c>
      <c r="F109" s="6"/>
      <c r="G109" s="6"/>
      <c r="H109" s="6"/>
      <c r="I109" s="6"/>
      <c r="J109" s="6"/>
      <c r="K109" s="73">
        <f>E109</f>
        <v>0</v>
      </c>
      <c r="L109" s="6"/>
      <c r="M109" s="6"/>
      <c r="P109" s="5">
        <f>E109</f>
        <v>0</v>
      </c>
    </row>
    <row r="110" spans="1:16" x14ac:dyDescent="0.2">
      <c r="A110" s="42" t="s">
        <v>140</v>
      </c>
      <c r="B110" s="65">
        <v>3</v>
      </c>
      <c r="C110" s="6">
        <f t="shared" si="21"/>
        <v>5.5097430623151942E-5</v>
      </c>
      <c r="D110" s="7">
        <f t="shared" si="22"/>
        <v>0</v>
      </c>
      <c r="E110" s="7">
        <f>B110+D110</f>
        <v>3</v>
      </c>
      <c r="F110" s="6"/>
      <c r="G110" s="6"/>
      <c r="H110" s="6"/>
      <c r="I110" s="6"/>
      <c r="J110" s="6"/>
      <c r="K110" s="73">
        <f>E110</f>
        <v>3</v>
      </c>
      <c r="L110" s="6"/>
      <c r="M110" s="6"/>
      <c r="P110" s="5">
        <f t="shared" si="3"/>
        <v>3</v>
      </c>
    </row>
    <row r="111" spans="1:16" x14ac:dyDescent="0.2">
      <c r="A111" s="39" t="s">
        <v>44</v>
      </c>
      <c r="B111" s="65"/>
      <c r="C111" s="6">
        <f t="shared" si="21"/>
        <v>0</v>
      </c>
      <c r="D111" s="7">
        <f t="shared" si="22"/>
        <v>0</v>
      </c>
      <c r="E111" s="7">
        <f t="shared" si="1"/>
        <v>0</v>
      </c>
      <c r="F111" s="6"/>
      <c r="G111" s="6"/>
      <c r="H111" s="6"/>
      <c r="I111" s="6"/>
      <c r="J111" s="6"/>
      <c r="K111" s="6"/>
      <c r="L111" s="6"/>
      <c r="M111" s="76">
        <f>E111</f>
        <v>0</v>
      </c>
      <c r="P111" s="17">
        <f t="shared" ref="P111:P119" si="25">E111</f>
        <v>0</v>
      </c>
    </row>
    <row r="112" spans="1:16" x14ac:dyDescent="0.2">
      <c r="A112" s="90" t="s">
        <v>250</v>
      </c>
      <c r="B112" s="65"/>
      <c r="C112" s="6">
        <f t="shared" si="21"/>
        <v>0</v>
      </c>
      <c r="D112" s="7">
        <f t="shared" si="22"/>
        <v>0</v>
      </c>
      <c r="E112" s="7">
        <f t="shared" ref="E112:E117" si="26">B112+D112</f>
        <v>0</v>
      </c>
      <c r="F112" s="6"/>
      <c r="G112" s="6"/>
      <c r="H112" s="6"/>
      <c r="I112" s="6"/>
      <c r="J112" s="89">
        <f>E112</f>
        <v>0</v>
      </c>
      <c r="K112" s="6"/>
      <c r="L112" s="6"/>
      <c r="M112" s="6"/>
      <c r="P112" s="17">
        <f t="shared" si="25"/>
        <v>0</v>
      </c>
    </row>
    <row r="113" spans="1:19" x14ac:dyDescent="0.2">
      <c r="A113" s="41" t="s">
        <v>45</v>
      </c>
      <c r="B113" s="65">
        <v>1</v>
      </c>
      <c r="C113" s="6">
        <f t="shared" si="21"/>
        <v>1.8365810207717314E-5</v>
      </c>
      <c r="D113" s="7">
        <f t="shared" si="22"/>
        <v>0</v>
      </c>
      <c r="E113" s="7">
        <f t="shared" si="26"/>
        <v>1</v>
      </c>
      <c r="F113" s="6"/>
      <c r="G113" s="6"/>
      <c r="H113" s="6"/>
      <c r="I113" s="6"/>
      <c r="J113" s="75">
        <f>E113</f>
        <v>1</v>
      </c>
      <c r="K113" s="6"/>
      <c r="L113" s="6"/>
      <c r="M113" s="6"/>
      <c r="P113" s="17">
        <f t="shared" si="25"/>
        <v>1</v>
      </c>
    </row>
    <row r="114" spans="1:19" x14ac:dyDescent="0.2">
      <c r="A114" s="85" t="s">
        <v>145</v>
      </c>
      <c r="B114" s="65"/>
      <c r="C114" s="6">
        <f t="shared" si="21"/>
        <v>0</v>
      </c>
      <c r="D114" s="7">
        <f t="shared" si="22"/>
        <v>0</v>
      </c>
      <c r="E114" s="7">
        <f t="shared" si="26"/>
        <v>0</v>
      </c>
      <c r="F114" s="6"/>
      <c r="G114" s="6"/>
      <c r="H114" s="6"/>
      <c r="I114" s="6"/>
      <c r="J114" s="79"/>
      <c r="K114" s="88">
        <f>E114</f>
        <v>0</v>
      </c>
      <c r="L114" s="6"/>
      <c r="M114" s="6"/>
      <c r="P114" s="17">
        <f t="shared" si="25"/>
        <v>0</v>
      </c>
    </row>
    <row r="115" spans="1:19" x14ac:dyDescent="0.2">
      <c r="A115" s="85" t="s">
        <v>196</v>
      </c>
      <c r="B115" s="65"/>
      <c r="C115" s="6">
        <f t="shared" si="21"/>
        <v>0</v>
      </c>
      <c r="D115" s="7">
        <f t="shared" si="22"/>
        <v>0</v>
      </c>
      <c r="E115" s="7">
        <f t="shared" si="26"/>
        <v>0</v>
      </c>
      <c r="F115" s="6"/>
      <c r="G115" s="6"/>
      <c r="H115" s="6"/>
      <c r="I115" s="6"/>
      <c r="J115" s="79"/>
      <c r="K115" s="88">
        <f>E115</f>
        <v>0</v>
      </c>
      <c r="L115" s="6"/>
      <c r="M115" s="6"/>
      <c r="P115" s="17">
        <f t="shared" ref="P115" si="27">E115</f>
        <v>0</v>
      </c>
    </row>
    <row r="116" spans="1:19" x14ac:dyDescent="0.2">
      <c r="A116" s="87" t="s">
        <v>220</v>
      </c>
      <c r="C116" s="6">
        <f t="shared" si="21"/>
        <v>0</v>
      </c>
      <c r="D116" s="7">
        <f t="shared" si="22"/>
        <v>0</v>
      </c>
      <c r="E116" s="7">
        <f t="shared" si="26"/>
        <v>0</v>
      </c>
      <c r="K116" s="88">
        <f>E116</f>
        <v>0</v>
      </c>
      <c r="P116" s="17">
        <f t="shared" si="25"/>
        <v>0</v>
      </c>
    </row>
    <row r="117" spans="1:19" x14ac:dyDescent="0.2">
      <c r="A117" s="40" t="s">
        <v>152</v>
      </c>
      <c r="B117"/>
      <c r="C117" s="6">
        <f t="shared" si="21"/>
        <v>0</v>
      </c>
      <c r="D117" s="7">
        <f t="shared" si="22"/>
        <v>0</v>
      </c>
      <c r="E117" s="7">
        <f t="shared" si="26"/>
        <v>0</v>
      </c>
      <c r="L117" s="74">
        <f>E117</f>
        <v>0</v>
      </c>
      <c r="M117" s="79"/>
      <c r="P117" s="17">
        <f t="shared" si="25"/>
        <v>0</v>
      </c>
    </row>
    <row r="118" spans="1:19" x14ac:dyDescent="0.2">
      <c r="A118" s="117" t="s">
        <v>147</v>
      </c>
      <c r="B118" s="121"/>
      <c r="C118" s="8">
        <f t="shared" si="21"/>
        <v>0</v>
      </c>
      <c r="D118" s="11">
        <f t="shared" si="22"/>
        <v>0</v>
      </c>
      <c r="E118" s="11">
        <f t="shared" si="1"/>
        <v>0</v>
      </c>
      <c r="F118" s="8"/>
      <c r="G118" s="8"/>
      <c r="H118" s="8"/>
      <c r="I118" s="8"/>
      <c r="J118" s="8"/>
      <c r="K118" s="8"/>
      <c r="L118" s="8"/>
      <c r="M118" s="118"/>
      <c r="N118" s="119">
        <f>E118</f>
        <v>0</v>
      </c>
      <c r="O118" s="8"/>
      <c r="P118" s="11">
        <f t="shared" si="25"/>
        <v>0</v>
      </c>
    </row>
    <row r="119" spans="1:19" x14ac:dyDescent="0.2">
      <c r="A119"/>
      <c r="B119" s="16"/>
      <c r="P119" s="5">
        <f t="shared" si="25"/>
        <v>0</v>
      </c>
    </row>
    <row r="120" spans="1:19" x14ac:dyDescent="0.2">
      <c r="A120" s="1" t="s">
        <v>67</v>
      </c>
      <c r="B120" s="16">
        <f>SUM(B12:B118)</f>
        <v>54449</v>
      </c>
      <c r="C120" s="1">
        <f>B120/$B$121</f>
        <v>1</v>
      </c>
      <c r="E120" s="5">
        <f t="shared" ref="E120:P120" si="28">SUM(E12:E118)</f>
        <v>54449</v>
      </c>
      <c r="F120" s="33">
        <f t="shared" si="28"/>
        <v>24857</v>
      </c>
      <c r="G120" s="34">
        <f t="shared" si="28"/>
        <v>1356</v>
      </c>
      <c r="H120" s="31">
        <f t="shared" si="28"/>
        <v>874</v>
      </c>
      <c r="I120" s="32">
        <f t="shared" si="28"/>
        <v>806</v>
      </c>
      <c r="J120" s="38">
        <f t="shared" si="28"/>
        <v>18</v>
      </c>
      <c r="K120" s="35">
        <f t="shared" si="28"/>
        <v>5</v>
      </c>
      <c r="L120" s="36">
        <f t="shared" si="28"/>
        <v>79</v>
      </c>
      <c r="M120" s="37">
        <f t="shared" si="28"/>
        <v>0</v>
      </c>
      <c r="N120" s="44">
        <f t="shared" si="28"/>
        <v>0</v>
      </c>
      <c r="O120" s="82">
        <f t="shared" si="28"/>
        <v>26454</v>
      </c>
      <c r="P120" s="5">
        <f t="shared" si="28"/>
        <v>27995</v>
      </c>
      <c r="R120" s="5"/>
      <c r="S120" s="5"/>
    </row>
    <row r="121" spans="1:19" x14ac:dyDescent="0.2">
      <c r="A121" s="1" t="s">
        <v>68</v>
      </c>
      <c r="B121" s="5">
        <v>54449</v>
      </c>
      <c r="D121" s="5" t="s">
        <v>66</v>
      </c>
      <c r="E121" s="5">
        <f>SUM(F120:O120)</f>
        <v>54449</v>
      </c>
    </row>
    <row r="122" spans="1:19" x14ac:dyDescent="0.2">
      <c r="B122" s="5" t="s">
        <v>66</v>
      </c>
      <c r="C122" s="5"/>
      <c r="E122" s="5">
        <f>SUM(O120:P120)</f>
        <v>54449</v>
      </c>
    </row>
    <row r="123" spans="1:19" ht="38.25" x14ac:dyDescent="0.2">
      <c r="A123" s="18" t="s">
        <v>69</v>
      </c>
      <c r="B123" s="19">
        <f>B121-B120</f>
        <v>0</v>
      </c>
    </row>
    <row r="124" spans="1:19" ht="13.5" thickBot="1" x14ac:dyDescent="0.25"/>
    <row r="125" spans="1:19" x14ac:dyDescent="0.2">
      <c r="A125" s="46"/>
      <c r="B125" s="47"/>
      <c r="C125" s="48"/>
      <c r="D125" s="47"/>
      <c r="E125" s="47"/>
      <c r="F125" s="48"/>
      <c r="G125" s="48"/>
      <c r="H125" s="48"/>
      <c r="I125" s="48"/>
      <c r="J125" s="48"/>
      <c r="K125" s="48"/>
      <c r="L125" s="49"/>
    </row>
    <row r="126" spans="1:19" x14ac:dyDescent="0.2">
      <c r="A126" s="50">
        <v>1</v>
      </c>
      <c r="B126" s="51" t="s">
        <v>159</v>
      </c>
      <c r="C126" s="99"/>
      <c r="D126" s="102"/>
      <c r="E126" s="102"/>
      <c r="F126" s="99"/>
      <c r="G126" s="99"/>
      <c r="H126" s="99"/>
      <c r="I126" s="106">
        <f>P120</f>
        <v>27995</v>
      </c>
      <c r="J126" s="99"/>
      <c r="K126" s="99"/>
      <c r="L126" s="109"/>
    </row>
    <row r="127" spans="1:19" ht="13.5" thickBot="1" x14ac:dyDescent="0.25">
      <c r="A127" s="50"/>
      <c r="B127" s="51"/>
      <c r="C127" s="99"/>
      <c r="D127" s="102"/>
      <c r="E127" s="102"/>
      <c r="F127" s="99"/>
      <c r="G127" s="99"/>
      <c r="H127" s="99"/>
      <c r="I127" s="101"/>
      <c r="J127" s="99"/>
      <c r="K127" s="99"/>
      <c r="L127" s="109"/>
    </row>
    <row r="128" spans="1:19" ht="13.5" thickBot="1" x14ac:dyDescent="0.25">
      <c r="A128" s="50"/>
      <c r="B128" s="51"/>
      <c r="C128" s="99"/>
      <c r="D128" s="102"/>
      <c r="E128" s="102"/>
      <c r="F128" s="99"/>
      <c r="G128" s="99"/>
      <c r="H128" s="99"/>
      <c r="I128" s="110" t="s">
        <v>160</v>
      </c>
      <c r="J128" s="110" t="s">
        <v>161</v>
      </c>
      <c r="K128" s="111" t="s">
        <v>58</v>
      </c>
      <c r="L128" s="109"/>
      <c r="N128" s="78"/>
      <c r="O128" s="78"/>
    </row>
    <row r="129" spans="1:12" x14ac:dyDescent="0.2">
      <c r="A129" s="50">
        <v>2</v>
      </c>
      <c r="B129" s="51" t="s">
        <v>162</v>
      </c>
      <c r="C129" s="99"/>
      <c r="D129" s="102"/>
      <c r="E129" s="102"/>
      <c r="F129" s="99"/>
      <c r="G129" s="99"/>
      <c r="H129" s="99"/>
      <c r="I129" s="100">
        <f>G120</f>
        <v>1356</v>
      </c>
      <c r="J129" s="100">
        <f>F120</f>
        <v>24857</v>
      </c>
      <c r="K129" s="100">
        <f>I129+J129</f>
        <v>26213</v>
      </c>
      <c r="L129" s="109"/>
    </row>
    <row r="130" spans="1:12" x14ac:dyDescent="0.2">
      <c r="A130" s="50">
        <v>3</v>
      </c>
      <c r="B130" s="51" t="s">
        <v>163</v>
      </c>
      <c r="C130" s="99"/>
      <c r="D130" s="102"/>
      <c r="E130" s="102"/>
      <c r="F130" s="99"/>
      <c r="G130" s="99"/>
      <c r="H130" s="99"/>
      <c r="I130" s="100">
        <f>H120</f>
        <v>874</v>
      </c>
      <c r="J130" s="100">
        <f>I120</f>
        <v>806</v>
      </c>
      <c r="K130" s="100">
        <f>I130+J130</f>
        <v>1680</v>
      </c>
      <c r="L130" s="109"/>
    </row>
    <row r="131" spans="1:12" x14ac:dyDescent="0.2">
      <c r="A131" s="50">
        <v>4</v>
      </c>
      <c r="B131" s="51" t="s">
        <v>164</v>
      </c>
      <c r="C131" s="99"/>
      <c r="D131" s="102"/>
      <c r="E131" s="102"/>
      <c r="F131" s="99"/>
      <c r="G131" s="99"/>
      <c r="H131" s="99"/>
      <c r="I131" s="100">
        <f>J120</f>
        <v>18</v>
      </c>
      <c r="J131" s="100">
        <f>K120</f>
        <v>5</v>
      </c>
      <c r="K131" s="100">
        <f>I131+J131</f>
        <v>23</v>
      </c>
      <c r="L131" s="109"/>
    </row>
    <row r="132" spans="1:12" x14ac:dyDescent="0.2">
      <c r="A132" s="50">
        <v>5</v>
      </c>
      <c r="B132" s="51" t="s">
        <v>165</v>
      </c>
      <c r="C132" s="99"/>
      <c r="D132" s="102"/>
      <c r="E132" s="102"/>
      <c r="F132" s="99"/>
      <c r="G132" s="99"/>
      <c r="H132" s="99"/>
      <c r="I132" s="105">
        <f>L120</f>
        <v>79</v>
      </c>
      <c r="J132" s="99"/>
      <c r="K132" s="99"/>
      <c r="L132" s="109"/>
    </row>
    <row r="133" spans="1:12" x14ac:dyDescent="0.2">
      <c r="A133" s="52">
        <v>6</v>
      </c>
      <c r="B133" s="51" t="s">
        <v>166</v>
      </c>
      <c r="C133" s="99"/>
      <c r="D133" s="102"/>
      <c r="E133" s="102"/>
      <c r="F133" s="99"/>
      <c r="G133" s="99"/>
      <c r="H133" s="99"/>
      <c r="I133" s="106">
        <f>M120</f>
        <v>0</v>
      </c>
      <c r="J133" s="99"/>
      <c r="K133" s="112"/>
      <c r="L133" s="109"/>
    </row>
    <row r="134" spans="1:12" x14ac:dyDescent="0.2">
      <c r="A134" s="52">
        <v>9</v>
      </c>
      <c r="B134" s="51" t="s">
        <v>167</v>
      </c>
      <c r="C134" s="99"/>
      <c r="D134" s="102"/>
      <c r="E134" s="102"/>
      <c r="F134" s="99"/>
      <c r="G134" s="99"/>
      <c r="H134" s="99"/>
      <c r="I134" s="99"/>
      <c r="J134" s="99"/>
      <c r="K134" s="101"/>
      <c r="L134" s="109"/>
    </row>
    <row r="135" spans="1:12" x14ac:dyDescent="0.2">
      <c r="A135" s="52"/>
      <c r="B135" s="103"/>
      <c r="C135" s="103"/>
      <c r="D135" s="102"/>
      <c r="E135" s="102"/>
      <c r="F135" s="99"/>
      <c r="G135" s="99"/>
      <c r="H135" s="99"/>
      <c r="I135" s="99"/>
      <c r="J135" s="99"/>
      <c r="K135" s="101"/>
      <c r="L135" s="109"/>
    </row>
    <row r="136" spans="1:12" x14ac:dyDescent="0.2">
      <c r="A136" s="51" t="s">
        <v>168</v>
      </c>
      <c r="B136" s="102">
        <f>SUM(K102:K103)</f>
        <v>2</v>
      </c>
      <c r="C136" s="102" t="s">
        <v>175</v>
      </c>
      <c r="D136" s="102">
        <f>SUM(I18:I30)</f>
        <v>87</v>
      </c>
      <c r="E136" s="51" t="s">
        <v>169</v>
      </c>
      <c r="F136" s="102">
        <f>SUM(I35:I42)</f>
        <v>21</v>
      </c>
      <c r="G136" s="51" t="s">
        <v>172</v>
      </c>
      <c r="H136" s="102">
        <f>SUM(K109:K110)</f>
        <v>3</v>
      </c>
      <c r="I136" s="51" t="s">
        <v>173</v>
      </c>
      <c r="J136" s="102">
        <f>SUM(K114:K116)</f>
        <v>0</v>
      </c>
      <c r="K136" s="51" t="s">
        <v>174</v>
      </c>
      <c r="L136" s="102">
        <f>SUM(I54:I73)</f>
        <v>683</v>
      </c>
    </row>
    <row r="137" spans="1:12" x14ac:dyDescent="0.2">
      <c r="A137" s="52"/>
      <c r="B137" s="104"/>
      <c r="C137" s="101"/>
      <c r="D137" s="102"/>
      <c r="E137" s="102"/>
      <c r="F137" s="99"/>
      <c r="G137" s="99"/>
      <c r="H137" s="99"/>
      <c r="I137" s="99"/>
      <c r="J137" s="99"/>
      <c r="K137" s="101"/>
      <c r="L137" s="109"/>
    </row>
    <row r="138" spans="1:12" x14ac:dyDescent="0.2">
      <c r="A138" s="52"/>
      <c r="B138" s="104"/>
      <c r="C138" s="101"/>
      <c r="D138" s="102"/>
      <c r="E138" s="102"/>
      <c r="F138" s="99"/>
      <c r="G138" s="99"/>
      <c r="H138" s="99"/>
      <c r="I138" s="99"/>
      <c r="J138" s="99"/>
      <c r="K138" s="99"/>
      <c r="L138" s="109"/>
    </row>
    <row r="139" spans="1:12" x14ac:dyDescent="0.2">
      <c r="A139" s="52"/>
      <c r="B139" s="104"/>
      <c r="C139" s="101"/>
      <c r="D139" s="102"/>
      <c r="E139" s="102"/>
      <c r="F139" s="99"/>
      <c r="G139" s="99"/>
      <c r="H139" s="99"/>
      <c r="I139" s="99"/>
      <c r="J139" s="99"/>
      <c r="K139" s="99"/>
      <c r="L139" s="109"/>
    </row>
    <row r="140" spans="1:12" x14ac:dyDescent="0.2">
      <c r="A140" s="52"/>
      <c r="B140" s="102"/>
      <c r="C140" s="99"/>
      <c r="D140" s="102"/>
      <c r="E140" s="102"/>
      <c r="F140" s="99"/>
      <c r="G140" s="99"/>
      <c r="H140" s="99"/>
      <c r="I140" s="99"/>
      <c r="J140" s="99"/>
      <c r="K140" s="99"/>
      <c r="L140" s="109"/>
    </row>
    <row r="141" spans="1:12" x14ac:dyDescent="0.2">
      <c r="A141" s="50"/>
      <c r="B141" s="104"/>
      <c r="C141" s="101"/>
      <c r="D141" s="104"/>
      <c r="E141" s="102"/>
      <c r="F141" s="99"/>
      <c r="G141" s="99"/>
      <c r="H141" s="99"/>
      <c r="I141" s="99"/>
      <c r="J141" s="99"/>
      <c r="K141" s="99"/>
      <c r="L141" s="109"/>
    </row>
    <row r="142" spans="1:12" ht="13.5" thickBot="1" x14ac:dyDescent="0.25">
      <c r="A142" s="61"/>
      <c r="B142" s="62"/>
      <c r="C142" s="63"/>
      <c r="D142" s="62"/>
      <c r="E142" s="62"/>
      <c r="F142" s="63"/>
      <c r="G142" s="63"/>
      <c r="H142" s="63"/>
      <c r="I142" s="63"/>
      <c r="J142" s="63"/>
      <c r="K142" s="63"/>
      <c r="L142" s="64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zoomScale="80" zoomScaleNormal="80" workbookViewId="0">
      <pane ySplit="11" topLeftCell="A99" activePane="bottomLeft" state="frozen"/>
      <selection pane="bottomLeft" activeCell="F111" sqref="F11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7109375" style="5" bestFit="1" customWidth="1"/>
    <col min="6" max="6" width="11.140625" style="1" customWidth="1"/>
    <col min="7" max="7" width="9.5703125" style="1" bestFit="1" customWidth="1"/>
    <col min="8" max="8" width="9.28515625" style="1" bestFit="1" customWidth="1"/>
    <col min="9" max="9" width="11.140625" style="1" customWidth="1"/>
    <col min="10" max="10" width="9.5703125" style="1" customWidth="1"/>
    <col min="11" max="11" width="9.7109375" style="1" customWidth="1"/>
    <col min="12" max="12" width="10" style="1" customWidth="1"/>
    <col min="13" max="14" width="9.28515625" style="1" bestFit="1" customWidth="1"/>
    <col min="15" max="15" width="9.28515625" style="1" customWidth="1"/>
    <col min="16" max="16" width="11.28515625" style="1" bestFit="1" customWidth="1"/>
    <col min="17" max="17" width="9.5703125" style="1" bestFit="1" customWidth="1"/>
    <col min="18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186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>
        <v>22</v>
      </c>
      <c r="C12" s="1">
        <f t="shared" ref="C12:C43" si="0">B12/$B$219</f>
        <v>2.8995974831493847E-5</v>
      </c>
      <c r="D12" s="5">
        <f t="shared" ref="D12:D43" si="1">C12*$B$222</f>
        <v>2.9575894328123724E-3</v>
      </c>
      <c r="E12" s="5">
        <f t="shared" ref="E12:E66" si="2">B12+D12</f>
        <v>22.002957589432814</v>
      </c>
      <c r="H12" s="69">
        <f>E12</f>
        <v>22.002957589432814</v>
      </c>
      <c r="I12" s="17"/>
      <c r="P12" s="17">
        <f>E12</f>
        <v>22.002957589432814</v>
      </c>
    </row>
    <row r="13" spans="1:16" x14ac:dyDescent="0.2">
      <c r="A13" s="28" t="s">
        <v>71</v>
      </c>
      <c r="B13">
        <v>0</v>
      </c>
      <c r="C13" s="1">
        <f t="shared" si="0"/>
        <v>0</v>
      </c>
      <c r="D13" s="5">
        <f t="shared" si="1"/>
        <v>0</v>
      </c>
      <c r="E13" s="5">
        <f t="shared" si="2"/>
        <v>0</v>
      </c>
      <c r="H13" s="69">
        <f>E13</f>
        <v>0</v>
      </c>
      <c r="P13" s="17">
        <f t="shared" ref="P13:P81" si="3">E13</f>
        <v>0</v>
      </c>
    </row>
    <row r="14" spans="1:16" x14ac:dyDescent="0.2">
      <c r="A14" s="30" t="s">
        <v>72</v>
      </c>
      <c r="B14">
        <v>21</v>
      </c>
      <c r="C14" s="1">
        <f t="shared" si="0"/>
        <v>2.7677975975516854E-5</v>
      </c>
      <c r="D14" s="5">
        <f t="shared" si="1"/>
        <v>2.8231535495027191E-3</v>
      </c>
      <c r="E14" s="5">
        <f t="shared" si="2"/>
        <v>21.002823153549503</v>
      </c>
      <c r="I14" s="70">
        <f>E14</f>
        <v>21.002823153549503</v>
      </c>
      <c r="P14" s="17">
        <f t="shared" si="3"/>
        <v>21.002823153549503</v>
      </c>
    </row>
    <row r="15" spans="1:16" x14ac:dyDescent="0.2">
      <c r="A15" s="30" t="s">
        <v>73</v>
      </c>
      <c r="B15">
        <v>24</v>
      </c>
      <c r="C15" s="1">
        <f t="shared" si="0"/>
        <v>3.1631972543447829E-5</v>
      </c>
      <c r="D15" s="5">
        <f t="shared" si="1"/>
        <v>3.2264611994316785E-3</v>
      </c>
      <c r="E15" s="5">
        <f t="shared" si="2"/>
        <v>24.003226461199432</v>
      </c>
      <c r="I15" s="70">
        <f>E15</f>
        <v>24.003226461199432</v>
      </c>
      <c r="P15" s="17">
        <f t="shared" si="3"/>
        <v>24.003226461199432</v>
      </c>
    </row>
    <row r="16" spans="1:16" x14ac:dyDescent="0.2">
      <c r="A16" s="28" t="s">
        <v>0</v>
      </c>
      <c r="B16">
        <v>2540</v>
      </c>
      <c r="C16" s="1">
        <f t="shared" si="0"/>
        <v>3.3477170941815623E-3</v>
      </c>
      <c r="D16" s="5">
        <f t="shared" si="1"/>
        <v>0.34146714360651936</v>
      </c>
      <c r="E16" s="5">
        <f t="shared" si="2"/>
        <v>2540.3414671436067</v>
      </c>
      <c r="H16" s="69">
        <f>E16</f>
        <v>2540.3414671436067</v>
      </c>
      <c r="P16" s="17">
        <f t="shared" si="3"/>
        <v>2540.3414671436067</v>
      </c>
    </row>
    <row r="17" spans="1:16" x14ac:dyDescent="0.2">
      <c r="A17" s="30" t="s">
        <v>200</v>
      </c>
      <c r="B17">
        <v>0</v>
      </c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0">
        <f>E17</f>
        <v>0</v>
      </c>
      <c r="P17" s="17">
        <f t="shared" si="3"/>
        <v>0</v>
      </c>
    </row>
    <row r="18" spans="1:16" x14ac:dyDescent="0.2">
      <c r="A18" s="28" t="s">
        <v>74</v>
      </c>
      <c r="B18">
        <v>607</v>
      </c>
      <c r="C18" s="1">
        <f t="shared" si="0"/>
        <v>8.0002530557803477E-4</v>
      </c>
      <c r="D18" s="5">
        <f t="shared" si="1"/>
        <v>8.1602581168959548E-2</v>
      </c>
      <c r="E18" s="5">
        <f>B18+D18</f>
        <v>607.08160258116891</v>
      </c>
      <c r="H18" s="69">
        <f>E18</f>
        <v>607.08160258116891</v>
      </c>
      <c r="P18" s="17">
        <f t="shared" si="3"/>
        <v>607.08160258116891</v>
      </c>
    </row>
    <row r="19" spans="1:16" x14ac:dyDescent="0.2">
      <c r="A19" s="28" t="s">
        <v>75</v>
      </c>
      <c r="B19">
        <v>283</v>
      </c>
      <c r="C19" s="1">
        <f t="shared" si="0"/>
        <v>3.7299367624148903E-4</v>
      </c>
      <c r="D19" s="5">
        <f t="shared" si="1"/>
        <v>3.8045354976631883E-2</v>
      </c>
      <c r="E19" s="5">
        <f t="shared" si="2"/>
        <v>283.03804535497665</v>
      </c>
      <c r="H19" s="69">
        <f>E19</f>
        <v>283.03804535497665</v>
      </c>
      <c r="P19" s="17">
        <f t="shared" si="3"/>
        <v>283.03804535497665</v>
      </c>
    </row>
    <row r="20" spans="1:16" x14ac:dyDescent="0.2">
      <c r="A20" s="28" t="s">
        <v>1</v>
      </c>
      <c r="B20">
        <v>1252</v>
      </c>
      <c r="C20" s="1">
        <f t="shared" si="0"/>
        <v>1.6501345676831953E-3</v>
      </c>
      <c r="D20" s="5">
        <f t="shared" si="1"/>
        <v>0.16831372590368593</v>
      </c>
      <c r="E20" s="5">
        <f t="shared" si="2"/>
        <v>1252.1683137259038</v>
      </c>
      <c r="H20" s="69">
        <f>E20</f>
        <v>1252.1683137259038</v>
      </c>
      <c r="P20" s="17">
        <f t="shared" si="3"/>
        <v>1252.1683137259038</v>
      </c>
    </row>
    <row r="21" spans="1:16" x14ac:dyDescent="0.2">
      <c r="A21" s="30" t="s">
        <v>2</v>
      </c>
      <c r="B21">
        <v>234</v>
      </c>
      <c r="C21" s="1">
        <f t="shared" si="0"/>
        <v>3.0841173229861636E-4</v>
      </c>
      <c r="D21" s="5">
        <f t="shared" si="1"/>
        <v>3.1457996694458867E-2</v>
      </c>
      <c r="E21" s="5">
        <f t="shared" si="2"/>
        <v>234.03145799669446</v>
      </c>
      <c r="I21" s="70">
        <f>E21</f>
        <v>234.03145799669446</v>
      </c>
      <c r="P21" s="17">
        <f t="shared" si="3"/>
        <v>234.03145799669446</v>
      </c>
    </row>
    <row r="22" spans="1:16" x14ac:dyDescent="0.2">
      <c r="A22" s="30" t="s">
        <v>148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70">
        <f>E22</f>
        <v>0</v>
      </c>
      <c r="P22" s="17">
        <f t="shared" si="3"/>
        <v>0</v>
      </c>
    </row>
    <row r="23" spans="1:16" x14ac:dyDescent="0.2">
      <c r="A23" s="28" t="s">
        <v>76</v>
      </c>
      <c r="B23">
        <v>63</v>
      </c>
      <c r="C23" s="1">
        <f t="shared" si="0"/>
        <v>8.3033927926550556E-5</v>
      </c>
      <c r="D23" s="5">
        <f t="shared" si="1"/>
        <v>8.4694606485081567E-3</v>
      </c>
      <c r="E23" s="5">
        <f t="shared" si="2"/>
        <v>63.008469460648506</v>
      </c>
      <c r="H23" s="69">
        <f>E23</f>
        <v>63.008469460648506</v>
      </c>
      <c r="P23" s="17">
        <f t="shared" si="3"/>
        <v>63.008469460648506</v>
      </c>
    </row>
    <row r="24" spans="1:16" x14ac:dyDescent="0.2">
      <c r="A24" s="41" t="s">
        <v>77</v>
      </c>
      <c r="B24">
        <v>2</v>
      </c>
      <c r="C24" s="1">
        <f t="shared" si="0"/>
        <v>2.6359977119539862E-6</v>
      </c>
      <c r="D24" s="5">
        <f t="shared" si="1"/>
        <v>2.6887176661930662E-4</v>
      </c>
      <c r="E24" s="5">
        <f t="shared" si="2"/>
        <v>2.0002688717666195</v>
      </c>
      <c r="J24" s="75">
        <f>E24</f>
        <v>2.0002688717666195</v>
      </c>
      <c r="P24" s="17">
        <f t="shared" si="3"/>
        <v>2.0002688717666195</v>
      </c>
    </row>
    <row r="25" spans="1:16" x14ac:dyDescent="0.2">
      <c r="A25" s="28" t="s">
        <v>78</v>
      </c>
      <c r="B25">
        <v>5</v>
      </c>
      <c r="C25" s="1">
        <f t="shared" si="0"/>
        <v>6.5899942798849653E-6</v>
      </c>
      <c r="D25" s="5">
        <f t="shared" si="1"/>
        <v>6.7217941654826644E-4</v>
      </c>
      <c r="E25" s="5">
        <f t="shared" si="2"/>
        <v>5.0006721794165481</v>
      </c>
      <c r="H25" s="69">
        <f>E25</f>
        <v>5.0006721794165481</v>
      </c>
      <c r="P25" s="17">
        <f t="shared" si="3"/>
        <v>5.0006721794165481</v>
      </c>
    </row>
    <row r="26" spans="1:16" x14ac:dyDescent="0.2">
      <c r="A26" s="30" t="s">
        <v>244</v>
      </c>
      <c r="B26">
        <v>19</v>
      </c>
      <c r="C26" s="1">
        <f t="shared" si="0"/>
        <v>2.5041978263562868E-5</v>
      </c>
      <c r="D26" s="5">
        <f t="shared" si="1"/>
        <v>2.5542817828834124E-3</v>
      </c>
      <c r="E26" s="5">
        <f>B26+D26</f>
        <v>19.002554281782885</v>
      </c>
      <c r="I26" s="70">
        <f>E26</f>
        <v>19.002554281782885</v>
      </c>
      <c r="P26" s="17">
        <f t="shared" si="3"/>
        <v>19.002554281782885</v>
      </c>
    </row>
    <row r="27" spans="1:16" x14ac:dyDescent="0.2">
      <c r="A27" s="30" t="s">
        <v>188</v>
      </c>
      <c r="B27">
        <v>17</v>
      </c>
      <c r="C27" s="1">
        <f t="shared" si="0"/>
        <v>2.2405980551608883E-5</v>
      </c>
      <c r="D27" s="5">
        <f t="shared" si="1"/>
        <v>2.2854100162641058E-3</v>
      </c>
      <c r="E27" s="5">
        <f>B27+D27</f>
        <v>17.002285410016263</v>
      </c>
      <c r="I27" s="70">
        <f>E27</f>
        <v>17.002285410016263</v>
      </c>
      <c r="P27" s="17">
        <f>E27</f>
        <v>17.002285410016263</v>
      </c>
    </row>
    <row r="28" spans="1:16" x14ac:dyDescent="0.2">
      <c r="A28" s="30" t="s">
        <v>212</v>
      </c>
      <c r="B28">
        <v>2</v>
      </c>
      <c r="C28" s="1">
        <f t="shared" si="0"/>
        <v>2.6359977119539862E-6</v>
      </c>
      <c r="D28" s="5">
        <f t="shared" si="1"/>
        <v>2.6887176661930662E-4</v>
      </c>
      <c r="E28" s="5">
        <f>B28+D28</f>
        <v>2.0002688717666195</v>
      </c>
      <c r="I28" s="70">
        <f t="shared" ref="I28:I46" si="4">E28</f>
        <v>2.0002688717666195</v>
      </c>
      <c r="P28" s="17">
        <f t="shared" si="3"/>
        <v>2.0002688717666195</v>
      </c>
    </row>
    <row r="29" spans="1:16" x14ac:dyDescent="0.2">
      <c r="A29" s="30" t="s">
        <v>178</v>
      </c>
      <c r="B29">
        <v>5</v>
      </c>
      <c r="C29" s="1">
        <f t="shared" si="0"/>
        <v>6.5899942798849653E-6</v>
      </c>
      <c r="D29" s="5">
        <f t="shared" si="1"/>
        <v>6.7217941654826644E-4</v>
      </c>
      <c r="E29" s="5">
        <f t="shared" si="2"/>
        <v>5.0006721794165481</v>
      </c>
      <c r="I29" s="70">
        <f t="shared" si="4"/>
        <v>5.0006721794165481</v>
      </c>
      <c r="P29" s="17">
        <f t="shared" si="3"/>
        <v>5.0006721794165481</v>
      </c>
    </row>
    <row r="30" spans="1:16" x14ac:dyDescent="0.2">
      <c r="A30" s="30" t="s">
        <v>79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70">
        <f t="shared" si="4"/>
        <v>0</v>
      </c>
      <c r="P30" s="17">
        <f t="shared" si="3"/>
        <v>0</v>
      </c>
    </row>
    <row r="31" spans="1:16" x14ac:dyDescent="0.2">
      <c r="A31" s="30" t="s">
        <v>80</v>
      </c>
      <c r="B31">
        <v>111</v>
      </c>
      <c r="C31" s="1">
        <f t="shared" si="0"/>
        <v>1.4629787301344621E-4</v>
      </c>
      <c r="D31" s="5">
        <f t="shared" si="1"/>
        <v>1.4922383047371514E-2</v>
      </c>
      <c r="E31" s="5">
        <f t="shared" si="2"/>
        <v>111.01492238304738</v>
      </c>
      <c r="I31" s="70">
        <f t="shared" si="4"/>
        <v>111.01492238304738</v>
      </c>
      <c r="P31" s="17">
        <f t="shared" si="3"/>
        <v>111.01492238304738</v>
      </c>
    </row>
    <row r="32" spans="1:16" x14ac:dyDescent="0.2">
      <c r="A32" s="30" t="s">
        <v>81</v>
      </c>
      <c r="B32">
        <v>1502</v>
      </c>
      <c r="C32" s="1">
        <f t="shared" si="0"/>
        <v>1.9796342816774436E-3</v>
      </c>
      <c r="D32" s="5">
        <f t="shared" si="1"/>
        <v>0.20192269673109925</v>
      </c>
      <c r="E32" s="5">
        <f t="shared" si="2"/>
        <v>1502.2019226967311</v>
      </c>
      <c r="I32" s="70">
        <f t="shared" si="4"/>
        <v>1502.2019226967311</v>
      </c>
      <c r="P32" s="17">
        <f t="shared" si="3"/>
        <v>1502.2019226967311</v>
      </c>
    </row>
    <row r="33" spans="1:16" x14ac:dyDescent="0.2">
      <c r="A33" s="30" t="s">
        <v>82</v>
      </c>
      <c r="B33">
        <v>49</v>
      </c>
      <c r="C33" s="1">
        <f t="shared" si="0"/>
        <v>6.4581943942872662E-5</v>
      </c>
      <c r="D33" s="5">
        <f t="shared" si="1"/>
        <v>6.5873582821730113E-3</v>
      </c>
      <c r="E33" s="5">
        <f t="shared" si="2"/>
        <v>49.006587358282175</v>
      </c>
      <c r="I33" s="70">
        <f t="shared" si="4"/>
        <v>49.006587358282175</v>
      </c>
      <c r="P33" s="17">
        <f t="shared" si="3"/>
        <v>49.006587358282175</v>
      </c>
    </row>
    <row r="34" spans="1:16" x14ac:dyDescent="0.2">
      <c r="A34" s="30" t="s">
        <v>83</v>
      </c>
      <c r="B34">
        <v>189</v>
      </c>
      <c r="C34" s="1">
        <f t="shared" si="0"/>
        <v>2.4910178377965169E-4</v>
      </c>
      <c r="D34" s="5">
        <f t="shared" si="1"/>
        <v>2.5408381945524472E-2</v>
      </c>
      <c r="E34" s="5">
        <f t="shared" si="2"/>
        <v>189.02540838194551</v>
      </c>
      <c r="I34" s="70">
        <f t="shared" si="4"/>
        <v>189.02540838194551</v>
      </c>
      <c r="P34" s="17">
        <f t="shared" si="3"/>
        <v>189.02540838194551</v>
      </c>
    </row>
    <row r="35" spans="1:16" x14ac:dyDescent="0.2">
      <c r="A35" s="30" t="s">
        <v>84</v>
      </c>
      <c r="B35">
        <v>10</v>
      </c>
      <c r="C35" s="1">
        <f t="shared" si="0"/>
        <v>1.3179988559769931E-5</v>
      </c>
      <c r="D35" s="5">
        <f t="shared" si="1"/>
        <v>1.3443588330965329E-3</v>
      </c>
      <c r="E35" s="5">
        <f t="shared" si="2"/>
        <v>10.001344358833096</v>
      </c>
      <c r="I35" s="70">
        <f t="shared" si="4"/>
        <v>10.001344358833096</v>
      </c>
      <c r="P35" s="17">
        <f t="shared" si="3"/>
        <v>10.001344358833096</v>
      </c>
    </row>
    <row r="36" spans="1:16" x14ac:dyDescent="0.2">
      <c r="A36" s="30" t="s">
        <v>85</v>
      </c>
      <c r="B36">
        <v>2078</v>
      </c>
      <c r="C36" s="1">
        <f t="shared" si="0"/>
        <v>2.7388016227201913E-3</v>
      </c>
      <c r="D36" s="5">
        <f t="shared" si="1"/>
        <v>0.2793577655174595</v>
      </c>
      <c r="E36" s="5">
        <f t="shared" si="2"/>
        <v>2078.2793577655175</v>
      </c>
      <c r="I36" s="70">
        <f t="shared" si="4"/>
        <v>2078.2793577655175</v>
      </c>
      <c r="P36" s="17">
        <f t="shared" si="3"/>
        <v>2078.2793577655175</v>
      </c>
    </row>
    <row r="37" spans="1:16" x14ac:dyDescent="0.2">
      <c r="A37" s="30" t="s">
        <v>86</v>
      </c>
      <c r="B37">
        <v>7</v>
      </c>
      <c r="C37" s="1">
        <f t="shared" si="0"/>
        <v>9.2259919918389503E-6</v>
      </c>
      <c r="D37" s="5">
        <f t="shared" si="1"/>
        <v>9.4105118316757295E-4</v>
      </c>
      <c r="E37" s="5">
        <f t="shared" si="2"/>
        <v>7.000941051183168</v>
      </c>
      <c r="I37" s="70">
        <f t="shared" si="4"/>
        <v>7.000941051183168</v>
      </c>
      <c r="P37" s="17">
        <f t="shared" si="3"/>
        <v>7.000941051183168</v>
      </c>
    </row>
    <row r="38" spans="1:16" x14ac:dyDescent="0.2">
      <c r="A38" s="30" t="s">
        <v>179</v>
      </c>
      <c r="B38">
        <v>221</v>
      </c>
      <c r="C38" s="1">
        <f t="shared" si="0"/>
        <v>2.9127774717091547E-4</v>
      </c>
      <c r="D38" s="5">
        <f t="shared" si="1"/>
        <v>2.9710330211433378E-2</v>
      </c>
      <c r="E38" s="5">
        <f>B38+D38</f>
        <v>221.02971033021143</v>
      </c>
      <c r="I38" s="70">
        <f t="shared" si="4"/>
        <v>221.02971033021143</v>
      </c>
      <c r="P38" s="17">
        <f t="shared" si="3"/>
        <v>221.02971033021143</v>
      </c>
    </row>
    <row r="39" spans="1:16" x14ac:dyDescent="0.2">
      <c r="A39" s="30" t="s">
        <v>87</v>
      </c>
      <c r="B39">
        <v>4</v>
      </c>
      <c r="C39" s="1">
        <f t="shared" si="0"/>
        <v>5.2719954239079724E-6</v>
      </c>
      <c r="D39" s="5">
        <f t="shared" si="1"/>
        <v>5.3774353323861324E-4</v>
      </c>
      <c r="E39" s="5">
        <f t="shared" si="2"/>
        <v>4.000537743533239</v>
      </c>
      <c r="I39" s="70">
        <f t="shared" si="4"/>
        <v>4.000537743533239</v>
      </c>
      <c r="P39" s="17">
        <f t="shared" si="3"/>
        <v>4.000537743533239</v>
      </c>
    </row>
    <row r="40" spans="1:16" x14ac:dyDescent="0.2">
      <c r="A40" s="30" t="s">
        <v>88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I40" s="70">
        <f t="shared" si="4"/>
        <v>0</v>
      </c>
      <c r="P40" s="17">
        <f t="shared" si="3"/>
        <v>0</v>
      </c>
    </row>
    <row r="41" spans="1:16" x14ac:dyDescent="0.2">
      <c r="A41" s="30" t="s">
        <v>89</v>
      </c>
      <c r="B41">
        <v>4</v>
      </c>
      <c r="C41" s="1">
        <f t="shared" si="0"/>
        <v>5.2719954239079724E-6</v>
      </c>
      <c r="D41" s="5">
        <f t="shared" si="1"/>
        <v>5.3774353323861324E-4</v>
      </c>
      <c r="E41" s="5">
        <f t="shared" si="2"/>
        <v>4.000537743533239</v>
      </c>
      <c r="I41" s="70">
        <f t="shared" si="4"/>
        <v>4.000537743533239</v>
      </c>
      <c r="P41" s="17">
        <f t="shared" si="3"/>
        <v>4.000537743533239</v>
      </c>
    </row>
    <row r="42" spans="1:16" x14ac:dyDescent="0.2">
      <c r="A42" s="30" t="s">
        <v>90</v>
      </c>
      <c r="B42">
        <v>157</v>
      </c>
      <c r="C42" s="1">
        <f t="shared" si="0"/>
        <v>2.0692582038838789E-4</v>
      </c>
      <c r="D42" s="5">
        <f t="shared" si="1"/>
        <v>2.1106433679615566E-2</v>
      </c>
      <c r="E42" s="5">
        <f t="shared" si="2"/>
        <v>157.02110643367962</v>
      </c>
      <c r="I42" s="70">
        <f t="shared" si="4"/>
        <v>157.02110643367962</v>
      </c>
      <c r="P42" s="17">
        <f t="shared" si="3"/>
        <v>157.02110643367962</v>
      </c>
    </row>
    <row r="43" spans="1:16" x14ac:dyDescent="0.2">
      <c r="A43" s="30" t="s">
        <v>3</v>
      </c>
      <c r="B43">
        <v>2322</v>
      </c>
      <c r="C43" s="1">
        <f t="shared" si="0"/>
        <v>3.0603933435785777E-3</v>
      </c>
      <c r="D43" s="5">
        <f t="shared" si="1"/>
        <v>0.31216012104501495</v>
      </c>
      <c r="E43" s="5">
        <f t="shared" si="2"/>
        <v>2322.3121601210451</v>
      </c>
      <c r="I43" s="70">
        <f t="shared" si="4"/>
        <v>2322.3121601210451</v>
      </c>
      <c r="P43" s="17">
        <f t="shared" si="3"/>
        <v>2322.3121601210451</v>
      </c>
    </row>
    <row r="44" spans="1:16" x14ac:dyDescent="0.2">
      <c r="A44" s="30" t="s">
        <v>91</v>
      </c>
      <c r="B44">
        <v>49</v>
      </c>
      <c r="C44" s="1">
        <f t="shared" ref="C44:C75" si="5">B44/$B$219</f>
        <v>6.4581943942872662E-5</v>
      </c>
      <c r="D44" s="5">
        <f t="shared" ref="D44:D75" si="6">C44*$B$222</f>
        <v>6.5873582821730113E-3</v>
      </c>
      <c r="E44" s="5">
        <f t="shared" si="2"/>
        <v>49.006587358282175</v>
      </c>
      <c r="I44" s="70">
        <f t="shared" si="4"/>
        <v>49.006587358282175</v>
      </c>
      <c r="P44" s="17">
        <f t="shared" si="3"/>
        <v>49.006587358282175</v>
      </c>
    </row>
    <row r="45" spans="1:16" x14ac:dyDescent="0.2">
      <c r="A45" s="30" t="s">
        <v>92</v>
      </c>
      <c r="B45">
        <v>333</v>
      </c>
      <c r="C45" s="1">
        <f t="shared" si="5"/>
        <v>4.3889361904033867E-4</v>
      </c>
      <c r="D45" s="5">
        <f t="shared" si="6"/>
        <v>4.4767149142114541E-2</v>
      </c>
      <c r="E45" s="5">
        <f t="shared" si="2"/>
        <v>333.0447671491421</v>
      </c>
      <c r="I45" s="70">
        <f t="shared" si="4"/>
        <v>333.0447671491421</v>
      </c>
      <c r="P45" s="17">
        <f t="shared" si="3"/>
        <v>333.0447671491421</v>
      </c>
    </row>
    <row r="46" spans="1:16" x14ac:dyDescent="0.2">
      <c r="A46" s="30" t="s">
        <v>93</v>
      </c>
      <c r="B46"/>
      <c r="C46" s="1">
        <f t="shared" si="5"/>
        <v>0</v>
      </c>
      <c r="D46" s="5">
        <f t="shared" si="6"/>
        <v>0</v>
      </c>
      <c r="E46" s="5">
        <f t="shared" si="2"/>
        <v>0</v>
      </c>
      <c r="I46" s="70">
        <f t="shared" si="4"/>
        <v>0</v>
      </c>
      <c r="P46" s="17">
        <f t="shared" si="3"/>
        <v>0</v>
      </c>
    </row>
    <row r="47" spans="1:16" x14ac:dyDescent="0.2">
      <c r="A47" s="45" t="s">
        <v>94</v>
      </c>
      <c r="B47"/>
      <c r="C47" s="1">
        <f t="shared" si="5"/>
        <v>0</v>
      </c>
      <c r="D47" s="5">
        <f t="shared" si="6"/>
        <v>0</v>
      </c>
      <c r="E47" s="5">
        <f t="shared" si="2"/>
        <v>0</v>
      </c>
      <c r="N47" s="77">
        <f>E47</f>
        <v>0</v>
      </c>
      <c r="P47" s="17">
        <f t="shared" si="3"/>
        <v>0</v>
      </c>
    </row>
    <row r="48" spans="1:16" x14ac:dyDescent="0.2">
      <c r="A48" s="28" t="s">
        <v>4</v>
      </c>
      <c r="B48">
        <v>1370</v>
      </c>
      <c r="C48" s="1">
        <f t="shared" si="5"/>
        <v>1.8056584326884804E-3</v>
      </c>
      <c r="D48" s="5">
        <f t="shared" si="6"/>
        <v>0.184177160134225</v>
      </c>
      <c r="E48" s="5">
        <f t="shared" si="2"/>
        <v>1370.1841771601341</v>
      </c>
      <c r="H48" s="69">
        <f>E48</f>
        <v>1370.1841771601341</v>
      </c>
      <c r="P48" s="17">
        <f t="shared" si="3"/>
        <v>1370.1841771601341</v>
      </c>
    </row>
    <row r="49" spans="1:16" x14ac:dyDescent="0.2">
      <c r="A49" s="28" t="s">
        <v>95</v>
      </c>
      <c r="B49">
        <v>300</v>
      </c>
      <c r="C49" s="1">
        <f t="shared" si="5"/>
        <v>3.9539965679309788E-4</v>
      </c>
      <c r="D49" s="5">
        <f t="shared" si="6"/>
        <v>4.0330764992895986E-2</v>
      </c>
      <c r="E49" s="5">
        <f t="shared" si="2"/>
        <v>300.04033076499292</v>
      </c>
      <c r="H49" s="69">
        <f>E49</f>
        <v>300.04033076499292</v>
      </c>
      <c r="P49" s="17">
        <f t="shared" si="3"/>
        <v>300.04033076499292</v>
      </c>
    </row>
    <row r="50" spans="1:16" x14ac:dyDescent="0.2">
      <c r="A50" s="28" t="s">
        <v>153</v>
      </c>
      <c r="B50">
        <v>0</v>
      </c>
      <c r="C50" s="1">
        <f t="shared" si="5"/>
        <v>0</v>
      </c>
      <c r="D50" s="5">
        <f t="shared" si="6"/>
        <v>0</v>
      </c>
      <c r="E50" s="5">
        <f>B50+D50</f>
        <v>0</v>
      </c>
      <c r="H50" s="69">
        <f>E50</f>
        <v>0</v>
      </c>
      <c r="P50" s="17">
        <f>E50</f>
        <v>0</v>
      </c>
    </row>
    <row r="51" spans="1:16" x14ac:dyDescent="0.2">
      <c r="A51" s="28" t="s">
        <v>96</v>
      </c>
      <c r="B51">
        <v>40</v>
      </c>
      <c r="C51" s="1">
        <f t="shared" si="5"/>
        <v>5.2719954239079723E-5</v>
      </c>
      <c r="D51" s="5">
        <f t="shared" si="6"/>
        <v>5.3774353323861315E-3</v>
      </c>
      <c r="E51" s="5">
        <f t="shared" si="2"/>
        <v>40.005377435332385</v>
      </c>
      <c r="H51" s="69">
        <f>E51</f>
        <v>40.005377435332385</v>
      </c>
      <c r="P51" s="17">
        <f t="shared" si="3"/>
        <v>40.005377435332385</v>
      </c>
    </row>
    <row r="52" spans="1:16" x14ac:dyDescent="0.2">
      <c r="A52" s="30" t="s">
        <v>222</v>
      </c>
      <c r="B52">
        <v>0</v>
      </c>
      <c r="C52" s="1">
        <f t="shared" si="5"/>
        <v>0</v>
      </c>
      <c r="D52" s="5">
        <f t="shared" si="6"/>
        <v>0</v>
      </c>
      <c r="E52" s="5">
        <f>B52+D52</f>
        <v>0</v>
      </c>
      <c r="I52" s="70">
        <f>E52</f>
        <v>0</v>
      </c>
      <c r="P52" s="17">
        <f>E52</f>
        <v>0</v>
      </c>
    </row>
    <row r="53" spans="1:16" x14ac:dyDescent="0.2">
      <c r="A53" s="28" t="s">
        <v>97</v>
      </c>
      <c r="B53">
        <v>38</v>
      </c>
      <c r="C53" s="1">
        <f t="shared" si="5"/>
        <v>5.0083956527125737E-5</v>
      </c>
      <c r="D53" s="5">
        <f t="shared" si="6"/>
        <v>5.1085635657668249E-3</v>
      </c>
      <c r="E53" s="5">
        <f t="shared" si="2"/>
        <v>38.00510856356577</v>
      </c>
      <c r="H53" s="69">
        <f>E53</f>
        <v>38.00510856356577</v>
      </c>
      <c r="P53" s="17">
        <f t="shared" si="3"/>
        <v>38.00510856356577</v>
      </c>
    </row>
    <row r="54" spans="1:16" x14ac:dyDescent="0.2">
      <c r="A54" s="30" t="s">
        <v>5</v>
      </c>
      <c r="B54">
        <v>93</v>
      </c>
      <c r="C54" s="1">
        <f t="shared" si="5"/>
        <v>1.2257389360586035E-4</v>
      </c>
      <c r="D54" s="5">
        <f t="shared" si="6"/>
        <v>1.2502537147797756E-2</v>
      </c>
      <c r="E54" s="5">
        <f t="shared" si="2"/>
        <v>93.012502537147796</v>
      </c>
      <c r="I54" s="70">
        <f>E54</f>
        <v>93.012502537147796</v>
      </c>
      <c r="P54" s="17">
        <f t="shared" si="3"/>
        <v>93.012502537147796</v>
      </c>
    </row>
    <row r="55" spans="1:16" x14ac:dyDescent="0.2">
      <c r="A55" s="28" t="s">
        <v>6</v>
      </c>
      <c r="B55">
        <v>356</v>
      </c>
      <c r="C55" s="1">
        <f t="shared" si="5"/>
        <v>4.6920759272780951E-4</v>
      </c>
      <c r="D55" s="5">
        <f t="shared" si="6"/>
        <v>4.7859174458236571E-2</v>
      </c>
      <c r="E55" s="5">
        <f t="shared" si="2"/>
        <v>356.04785917445821</v>
      </c>
      <c r="H55" s="69">
        <f>E55</f>
        <v>356.04785917445821</v>
      </c>
      <c r="P55" s="17">
        <f t="shared" si="3"/>
        <v>356.04785917445821</v>
      </c>
    </row>
    <row r="56" spans="1:16" x14ac:dyDescent="0.2">
      <c r="A56" s="30" t="s">
        <v>98</v>
      </c>
      <c r="B56">
        <v>75</v>
      </c>
      <c r="C56" s="1">
        <f t="shared" si="5"/>
        <v>9.884991419827447E-5</v>
      </c>
      <c r="D56" s="5">
        <f t="shared" si="6"/>
        <v>1.0082691248223996E-2</v>
      </c>
      <c r="E56" s="5">
        <f t="shared" si="2"/>
        <v>75.010082691248229</v>
      </c>
      <c r="I56" s="70">
        <f>E56</f>
        <v>75.010082691248229</v>
      </c>
      <c r="P56" s="17">
        <f t="shared" si="3"/>
        <v>75.010082691248229</v>
      </c>
    </row>
    <row r="57" spans="1:16" x14ac:dyDescent="0.2">
      <c r="A57" s="30" t="s">
        <v>99</v>
      </c>
      <c r="B57">
        <v>12</v>
      </c>
      <c r="C57" s="1">
        <f t="shared" si="5"/>
        <v>1.5815986271723915E-5</v>
      </c>
      <c r="D57" s="5">
        <f t="shared" si="6"/>
        <v>1.6132305997158393E-3</v>
      </c>
      <c r="E57" s="5">
        <f t="shared" si="2"/>
        <v>12.001613230599716</v>
      </c>
      <c r="I57" s="70">
        <f t="shared" ref="I57:I63" si="7">E57</f>
        <v>12.001613230599716</v>
      </c>
      <c r="P57" s="17">
        <f t="shared" si="3"/>
        <v>12.001613230599716</v>
      </c>
    </row>
    <row r="58" spans="1:16" x14ac:dyDescent="0.2">
      <c r="A58" s="30" t="s">
        <v>100</v>
      </c>
      <c r="B58"/>
      <c r="C58" s="1">
        <f t="shared" si="5"/>
        <v>0</v>
      </c>
      <c r="D58" s="5">
        <f t="shared" si="6"/>
        <v>0</v>
      </c>
      <c r="E58" s="5">
        <f t="shared" si="2"/>
        <v>0</v>
      </c>
      <c r="I58" s="70">
        <f t="shared" si="7"/>
        <v>0</v>
      </c>
      <c r="P58" s="17">
        <f t="shared" si="3"/>
        <v>0</v>
      </c>
    </row>
    <row r="59" spans="1:16" x14ac:dyDescent="0.2">
      <c r="A59" s="30" t="s">
        <v>101</v>
      </c>
      <c r="B59"/>
      <c r="C59" s="1">
        <f t="shared" si="5"/>
        <v>0</v>
      </c>
      <c r="D59" s="5">
        <f t="shared" si="6"/>
        <v>0</v>
      </c>
      <c r="E59" s="5">
        <f t="shared" si="2"/>
        <v>0</v>
      </c>
      <c r="I59" s="70">
        <f t="shared" si="7"/>
        <v>0</v>
      </c>
      <c r="P59" s="17">
        <f t="shared" si="3"/>
        <v>0</v>
      </c>
    </row>
    <row r="60" spans="1:16" x14ac:dyDescent="0.2">
      <c r="A60" s="30" t="s">
        <v>102</v>
      </c>
      <c r="B60"/>
      <c r="C60" s="1">
        <f t="shared" si="5"/>
        <v>0</v>
      </c>
      <c r="D60" s="5">
        <f t="shared" si="6"/>
        <v>0</v>
      </c>
      <c r="E60" s="5">
        <f t="shared" si="2"/>
        <v>0</v>
      </c>
      <c r="I60" s="70">
        <f t="shared" si="7"/>
        <v>0</v>
      </c>
      <c r="P60" s="17">
        <f t="shared" si="3"/>
        <v>0</v>
      </c>
    </row>
    <row r="61" spans="1:16" x14ac:dyDescent="0.2">
      <c r="A61" s="30" t="s">
        <v>103</v>
      </c>
      <c r="B61">
        <v>127</v>
      </c>
      <c r="C61" s="1">
        <f t="shared" si="5"/>
        <v>1.673858547090781E-4</v>
      </c>
      <c r="D61" s="5">
        <f t="shared" si="6"/>
        <v>1.7073357180325967E-2</v>
      </c>
      <c r="E61" s="5">
        <f t="shared" si="2"/>
        <v>127.01707335718032</v>
      </c>
      <c r="I61" s="70">
        <f t="shared" si="7"/>
        <v>127.01707335718032</v>
      </c>
      <c r="P61" s="17">
        <f t="shared" si="3"/>
        <v>127.01707335718032</v>
      </c>
    </row>
    <row r="62" spans="1:16" x14ac:dyDescent="0.2">
      <c r="A62" s="30" t="s">
        <v>104</v>
      </c>
      <c r="B62">
        <v>3</v>
      </c>
      <c r="C62" s="1">
        <f t="shared" si="5"/>
        <v>3.9539965679309787E-6</v>
      </c>
      <c r="D62" s="5">
        <f t="shared" si="6"/>
        <v>4.0330764992895982E-4</v>
      </c>
      <c r="E62" s="5">
        <f t="shared" si="2"/>
        <v>3.000403307649929</v>
      </c>
      <c r="I62" s="70">
        <f t="shared" si="7"/>
        <v>3.000403307649929</v>
      </c>
      <c r="P62" s="17">
        <f t="shared" si="3"/>
        <v>3.000403307649929</v>
      </c>
    </row>
    <row r="63" spans="1:16" x14ac:dyDescent="0.2">
      <c r="A63" s="30" t="s">
        <v>105</v>
      </c>
      <c r="B63">
        <v>34</v>
      </c>
      <c r="C63" s="1">
        <f t="shared" si="5"/>
        <v>4.4811961103217765E-5</v>
      </c>
      <c r="D63" s="5">
        <f t="shared" si="6"/>
        <v>4.5708200325282116E-3</v>
      </c>
      <c r="E63" s="5">
        <f t="shared" si="2"/>
        <v>34.004570820032527</v>
      </c>
      <c r="I63" s="70">
        <f t="shared" si="7"/>
        <v>34.004570820032527</v>
      </c>
      <c r="P63" s="17">
        <f t="shared" si="3"/>
        <v>34.004570820032527</v>
      </c>
    </row>
    <row r="64" spans="1:16" x14ac:dyDescent="0.2">
      <c r="A64" s="28" t="s">
        <v>267</v>
      </c>
      <c r="B64"/>
      <c r="C64" s="1">
        <f t="shared" si="5"/>
        <v>0</v>
      </c>
      <c r="D64" s="5">
        <f t="shared" si="6"/>
        <v>0</v>
      </c>
      <c r="E64" s="5">
        <f t="shared" si="2"/>
        <v>0</v>
      </c>
      <c r="H64" s="69">
        <f>E64</f>
        <v>0</v>
      </c>
      <c r="P64" s="17">
        <f t="shared" si="3"/>
        <v>0</v>
      </c>
    </row>
    <row r="65" spans="1:16" x14ac:dyDescent="0.2">
      <c r="A65" s="28" t="s">
        <v>106</v>
      </c>
      <c r="B65">
        <v>30</v>
      </c>
      <c r="C65" s="1">
        <f t="shared" si="5"/>
        <v>3.9539965679309794E-5</v>
      </c>
      <c r="D65" s="5">
        <f t="shared" si="6"/>
        <v>4.0330764992895993E-3</v>
      </c>
      <c r="E65" s="5">
        <f>B65+D65</f>
        <v>30.00403307649929</v>
      </c>
      <c r="H65" s="69">
        <f>E65</f>
        <v>30.00403307649929</v>
      </c>
      <c r="P65" s="17">
        <f>E65</f>
        <v>30.00403307649929</v>
      </c>
    </row>
    <row r="66" spans="1:16" x14ac:dyDescent="0.2">
      <c r="A66" s="28" t="s">
        <v>107</v>
      </c>
      <c r="B66">
        <v>58</v>
      </c>
      <c r="C66" s="1">
        <f t="shared" si="5"/>
        <v>7.6443933646665595E-5</v>
      </c>
      <c r="D66" s="5">
        <f t="shared" si="6"/>
        <v>7.7972812319598911E-3</v>
      </c>
      <c r="E66" s="5">
        <f t="shared" si="2"/>
        <v>58.007797281231959</v>
      </c>
      <c r="H66" s="69">
        <f>E66</f>
        <v>58.007797281231959</v>
      </c>
      <c r="P66" s="17">
        <f t="shared" si="3"/>
        <v>58.007797281231959</v>
      </c>
    </row>
    <row r="67" spans="1:16" x14ac:dyDescent="0.2">
      <c r="A67" s="28" t="s">
        <v>182</v>
      </c>
      <c r="B67"/>
      <c r="C67" s="1">
        <f t="shared" si="5"/>
        <v>0</v>
      </c>
      <c r="D67" s="5">
        <f t="shared" si="6"/>
        <v>0</v>
      </c>
      <c r="E67" s="5">
        <f>B67+D67</f>
        <v>0</v>
      </c>
      <c r="H67" s="69">
        <f>E67</f>
        <v>0</v>
      </c>
      <c r="P67" s="17">
        <f t="shared" si="3"/>
        <v>0</v>
      </c>
    </row>
    <row r="68" spans="1:16" x14ac:dyDescent="0.2">
      <c r="A68" s="28" t="s">
        <v>108</v>
      </c>
      <c r="B68">
        <v>5</v>
      </c>
      <c r="C68" s="1">
        <f t="shared" si="5"/>
        <v>6.5899942798849653E-6</v>
      </c>
      <c r="D68" s="5">
        <f t="shared" si="6"/>
        <v>6.7217941654826644E-4</v>
      </c>
      <c r="E68" s="5">
        <f t="shared" ref="E68:E159" si="8">B68+D68</f>
        <v>5.0006721794165481</v>
      </c>
      <c r="H68" s="69">
        <f>E68</f>
        <v>5.0006721794165481</v>
      </c>
      <c r="P68" s="17">
        <f t="shared" si="3"/>
        <v>5.0006721794165481</v>
      </c>
    </row>
    <row r="69" spans="1:16" x14ac:dyDescent="0.2">
      <c r="A69" s="30" t="s">
        <v>201</v>
      </c>
      <c r="B69">
        <v>0</v>
      </c>
      <c r="C69" s="1">
        <f t="shared" si="5"/>
        <v>0</v>
      </c>
      <c r="D69" s="5">
        <f t="shared" si="6"/>
        <v>0</v>
      </c>
      <c r="E69" s="5">
        <f t="shared" si="8"/>
        <v>0</v>
      </c>
      <c r="I69" s="70">
        <f>E69</f>
        <v>0</v>
      </c>
      <c r="P69" s="17">
        <f t="shared" si="3"/>
        <v>0</v>
      </c>
    </row>
    <row r="70" spans="1:16" x14ac:dyDescent="0.2">
      <c r="A70" s="30" t="s">
        <v>109</v>
      </c>
      <c r="B70">
        <v>43</v>
      </c>
      <c r="C70" s="1">
        <f t="shared" si="5"/>
        <v>5.6673950807010698E-5</v>
      </c>
      <c r="D70" s="5">
        <f t="shared" si="6"/>
        <v>5.7807429823150914E-3</v>
      </c>
      <c r="E70" s="5">
        <f t="shared" si="8"/>
        <v>43.005780742982317</v>
      </c>
      <c r="I70" s="70">
        <f t="shared" ref="I70:I78" si="9">E70</f>
        <v>43.005780742982317</v>
      </c>
      <c r="P70" s="17">
        <f t="shared" si="3"/>
        <v>43.005780742982317</v>
      </c>
    </row>
    <row r="71" spans="1:16" x14ac:dyDescent="0.2">
      <c r="A71" s="30" t="s">
        <v>283</v>
      </c>
      <c r="B71"/>
      <c r="C71" s="1">
        <f t="shared" si="5"/>
        <v>0</v>
      </c>
      <c r="D71" s="5">
        <f t="shared" si="6"/>
        <v>0</v>
      </c>
      <c r="E71" s="5">
        <f>B71+D71</f>
        <v>0</v>
      </c>
      <c r="I71" s="70">
        <f>E71</f>
        <v>0</v>
      </c>
      <c r="P71" s="17">
        <f t="shared" si="3"/>
        <v>0</v>
      </c>
    </row>
    <row r="72" spans="1:16" x14ac:dyDescent="0.2">
      <c r="A72" s="30" t="s">
        <v>180</v>
      </c>
      <c r="B72"/>
      <c r="C72" s="1">
        <f t="shared" si="5"/>
        <v>0</v>
      </c>
      <c r="D72" s="5">
        <f t="shared" si="6"/>
        <v>0</v>
      </c>
      <c r="E72" s="5">
        <f t="shared" ref="E72:E77" si="10">B72+D72</f>
        <v>0</v>
      </c>
      <c r="I72" s="70">
        <f t="shared" si="9"/>
        <v>0</v>
      </c>
      <c r="P72" s="17">
        <f t="shared" si="3"/>
        <v>0</v>
      </c>
    </row>
    <row r="73" spans="1:16" x14ac:dyDescent="0.2">
      <c r="A73" s="30" t="s">
        <v>181</v>
      </c>
      <c r="B73"/>
      <c r="C73" s="1">
        <f t="shared" si="5"/>
        <v>0</v>
      </c>
      <c r="D73" s="5">
        <f t="shared" si="6"/>
        <v>0</v>
      </c>
      <c r="E73" s="5">
        <f t="shared" si="10"/>
        <v>0</v>
      </c>
      <c r="I73" s="70">
        <f t="shared" si="9"/>
        <v>0</v>
      </c>
      <c r="P73" s="17">
        <f t="shared" si="3"/>
        <v>0</v>
      </c>
    </row>
    <row r="74" spans="1:16" x14ac:dyDescent="0.2">
      <c r="A74" s="30" t="s">
        <v>149</v>
      </c>
      <c r="B74">
        <v>64</v>
      </c>
      <c r="C74" s="1">
        <f t="shared" si="5"/>
        <v>8.4351926782527559E-5</v>
      </c>
      <c r="D74" s="5">
        <f t="shared" si="6"/>
        <v>8.6038965318178118E-3</v>
      </c>
      <c r="E74" s="5">
        <f t="shared" si="10"/>
        <v>64.008603896531824</v>
      </c>
      <c r="I74" s="70">
        <f t="shared" si="9"/>
        <v>64.008603896531824</v>
      </c>
      <c r="P74" s="17">
        <f t="shared" si="3"/>
        <v>64.008603896531824</v>
      </c>
    </row>
    <row r="75" spans="1:16" x14ac:dyDescent="0.2">
      <c r="A75" s="30" t="s">
        <v>176</v>
      </c>
      <c r="B75">
        <v>0</v>
      </c>
      <c r="C75" s="1">
        <f t="shared" si="5"/>
        <v>0</v>
      </c>
      <c r="D75" s="5">
        <f t="shared" si="6"/>
        <v>0</v>
      </c>
      <c r="E75" s="5">
        <f t="shared" si="10"/>
        <v>0</v>
      </c>
      <c r="I75" s="70">
        <f t="shared" si="9"/>
        <v>0</v>
      </c>
      <c r="P75" s="17">
        <f t="shared" si="3"/>
        <v>0</v>
      </c>
    </row>
    <row r="76" spans="1:16" x14ac:dyDescent="0.2">
      <c r="A76" s="30" t="s">
        <v>110</v>
      </c>
      <c r="B76">
        <v>26</v>
      </c>
      <c r="C76" s="1">
        <f t="shared" ref="C76:C107" si="11">B76/$B$219</f>
        <v>3.4267970255401815E-5</v>
      </c>
      <c r="D76" s="5">
        <f t="shared" ref="D76:D107" si="12">C76*$B$222</f>
        <v>3.4953329660509852E-3</v>
      </c>
      <c r="E76" s="5">
        <f t="shared" si="10"/>
        <v>26.00349533296605</v>
      </c>
      <c r="I76" s="70">
        <f t="shared" si="9"/>
        <v>26.00349533296605</v>
      </c>
      <c r="P76" s="17">
        <f t="shared" si="3"/>
        <v>26.00349533296605</v>
      </c>
    </row>
    <row r="77" spans="1:16" x14ac:dyDescent="0.2">
      <c r="A77" s="30" t="s">
        <v>111</v>
      </c>
      <c r="B77">
        <v>127</v>
      </c>
      <c r="C77" s="1">
        <f t="shared" si="11"/>
        <v>1.673858547090781E-4</v>
      </c>
      <c r="D77" s="5">
        <f t="shared" si="12"/>
        <v>1.7073357180325967E-2</v>
      </c>
      <c r="E77" s="5">
        <f t="shared" si="10"/>
        <v>127.01707335718032</v>
      </c>
      <c r="I77" s="70">
        <f t="shared" si="9"/>
        <v>127.01707335718032</v>
      </c>
      <c r="P77" s="17">
        <f t="shared" si="3"/>
        <v>127.01707335718032</v>
      </c>
    </row>
    <row r="78" spans="1:16" x14ac:dyDescent="0.2">
      <c r="A78" s="30" t="s">
        <v>112</v>
      </c>
      <c r="B78"/>
      <c r="C78" s="1">
        <f t="shared" si="11"/>
        <v>0</v>
      </c>
      <c r="D78" s="5">
        <f t="shared" si="12"/>
        <v>0</v>
      </c>
      <c r="E78" s="5">
        <f t="shared" si="8"/>
        <v>0</v>
      </c>
      <c r="I78" s="70">
        <f t="shared" si="9"/>
        <v>0</v>
      </c>
      <c r="P78" s="17">
        <f t="shared" si="3"/>
        <v>0</v>
      </c>
    </row>
    <row r="79" spans="1:16" x14ac:dyDescent="0.2">
      <c r="A79" s="28" t="s">
        <v>113</v>
      </c>
      <c r="B79">
        <v>2</v>
      </c>
      <c r="C79" s="1">
        <f t="shared" si="11"/>
        <v>2.6359977119539862E-6</v>
      </c>
      <c r="D79" s="5">
        <f t="shared" si="12"/>
        <v>2.6887176661930662E-4</v>
      </c>
      <c r="E79" s="5">
        <f t="shared" si="8"/>
        <v>2.0002688717666195</v>
      </c>
      <c r="H79" s="69">
        <f>E79</f>
        <v>2.0002688717666195</v>
      </c>
      <c r="P79" s="17">
        <f t="shared" si="3"/>
        <v>2.0002688717666195</v>
      </c>
    </row>
    <row r="80" spans="1:16" x14ac:dyDescent="0.2">
      <c r="A80" s="30" t="s">
        <v>114</v>
      </c>
      <c r="B80"/>
      <c r="C80" s="1">
        <f t="shared" si="11"/>
        <v>0</v>
      </c>
      <c r="D80" s="5">
        <f t="shared" si="12"/>
        <v>0</v>
      </c>
      <c r="E80" s="5">
        <f t="shared" si="8"/>
        <v>0</v>
      </c>
      <c r="I80" s="70">
        <f>E80</f>
        <v>0</v>
      </c>
      <c r="P80" s="17">
        <f t="shared" si="3"/>
        <v>0</v>
      </c>
    </row>
    <row r="81" spans="1:16" x14ac:dyDescent="0.2">
      <c r="A81" s="30" t="s">
        <v>115</v>
      </c>
      <c r="B81"/>
      <c r="C81" s="1">
        <f t="shared" si="11"/>
        <v>0</v>
      </c>
      <c r="D81" s="5">
        <f t="shared" si="12"/>
        <v>0</v>
      </c>
      <c r="E81" s="5">
        <f t="shared" si="8"/>
        <v>0</v>
      </c>
      <c r="I81" s="70">
        <f>E81</f>
        <v>0</v>
      </c>
      <c r="P81" s="17">
        <f t="shared" si="3"/>
        <v>0</v>
      </c>
    </row>
    <row r="82" spans="1:16" x14ac:dyDescent="0.2">
      <c r="A82" s="30" t="s">
        <v>116</v>
      </c>
      <c r="B82"/>
      <c r="C82" s="1">
        <f t="shared" si="11"/>
        <v>0</v>
      </c>
      <c r="D82" s="5">
        <f t="shared" si="12"/>
        <v>0</v>
      </c>
      <c r="E82" s="5">
        <f t="shared" si="8"/>
        <v>0</v>
      </c>
      <c r="I82" s="70">
        <f>E82</f>
        <v>0</v>
      </c>
      <c r="P82" s="17">
        <f t="shared" ref="P82:P175" si="13">E82</f>
        <v>0</v>
      </c>
    </row>
    <row r="83" spans="1:16" x14ac:dyDescent="0.2">
      <c r="A83" s="45" t="s">
        <v>7</v>
      </c>
      <c r="B83"/>
      <c r="C83" s="1">
        <f t="shared" si="11"/>
        <v>0</v>
      </c>
      <c r="D83" s="5">
        <f t="shared" si="12"/>
        <v>0</v>
      </c>
      <c r="E83" s="5">
        <f t="shared" si="8"/>
        <v>0</v>
      </c>
      <c r="M83" s="6"/>
      <c r="N83" s="77">
        <f>E83</f>
        <v>0</v>
      </c>
      <c r="P83" s="17">
        <f t="shared" si="13"/>
        <v>0</v>
      </c>
    </row>
    <row r="84" spans="1:16" x14ac:dyDescent="0.2">
      <c r="A84" s="28" t="s">
        <v>202</v>
      </c>
      <c r="B84">
        <v>29</v>
      </c>
      <c r="C84" s="1">
        <f t="shared" si="11"/>
        <v>3.8221966823332797E-5</v>
      </c>
      <c r="D84" s="5">
        <f t="shared" si="12"/>
        <v>3.8986406159799455E-3</v>
      </c>
      <c r="E84" s="5">
        <f t="shared" si="8"/>
        <v>29.003898640615979</v>
      </c>
      <c r="H84" s="69">
        <f>E84</f>
        <v>29.003898640615979</v>
      </c>
      <c r="P84" s="17">
        <f t="shared" si="13"/>
        <v>29.003898640615979</v>
      </c>
    </row>
    <row r="85" spans="1:16" x14ac:dyDescent="0.2">
      <c r="A85" s="28" t="s">
        <v>117</v>
      </c>
      <c r="B85">
        <v>134</v>
      </c>
      <c r="C85" s="1">
        <f t="shared" si="11"/>
        <v>1.7661184670091705E-4</v>
      </c>
      <c r="D85" s="5">
        <f t="shared" si="12"/>
        <v>1.801440836349354E-2</v>
      </c>
      <c r="E85" s="5">
        <f t="shared" si="8"/>
        <v>134.01801440836348</v>
      </c>
      <c r="H85" s="69">
        <f>E85</f>
        <v>134.01801440836348</v>
      </c>
      <c r="P85" s="17">
        <f t="shared" si="13"/>
        <v>134.01801440836348</v>
      </c>
    </row>
    <row r="86" spans="1:16" x14ac:dyDescent="0.2">
      <c r="A86" s="28" t="s">
        <v>118</v>
      </c>
      <c r="B86"/>
      <c r="C86" s="1">
        <f t="shared" si="11"/>
        <v>0</v>
      </c>
      <c r="D86" s="5">
        <f t="shared" si="12"/>
        <v>0</v>
      </c>
      <c r="E86" s="5">
        <f t="shared" si="8"/>
        <v>0</v>
      </c>
      <c r="H86" s="69">
        <f>E86</f>
        <v>0</v>
      </c>
      <c r="P86" s="17">
        <f t="shared" si="13"/>
        <v>0</v>
      </c>
    </row>
    <row r="87" spans="1:16" x14ac:dyDescent="0.2">
      <c r="A87" s="30" t="s">
        <v>119</v>
      </c>
      <c r="B87">
        <v>25</v>
      </c>
      <c r="C87" s="1">
        <f t="shared" si="11"/>
        <v>3.2949971399424826E-5</v>
      </c>
      <c r="D87" s="5">
        <f t="shared" si="12"/>
        <v>3.3608970827413323E-3</v>
      </c>
      <c r="E87" s="5">
        <f t="shared" si="8"/>
        <v>25.003360897082743</v>
      </c>
      <c r="I87" s="70">
        <f>E87</f>
        <v>25.003360897082743</v>
      </c>
      <c r="P87" s="17">
        <f t="shared" si="13"/>
        <v>25.003360897082743</v>
      </c>
    </row>
    <row r="88" spans="1:16" x14ac:dyDescent="0.2">
      <c r="A88" s="27" t="s">
        <v>170</v>
      </c>
      <c r="B88" s="1">
        <v>0</v>
      </c>
      <c r="C88" s="1">
        <f t="shared" si="11"/>
        <v>0</v>
      </c>
      <c r="D88" s="5">
        <f t="shared" si="12"/>
        <v>0</v>
      </c>
      <c r="E88" s="5">
        <f>B88+D88</f>
        <v>0</v>
      </c>
      <c r="H88" s="69">
        <f>E88</f>
        <v>0</v>
      </c>
      <c r="P88" s="17">
        <f t="shared" si="13"/>
        <v>0</v>
      </c>
    </row>
    <row r="89" spans="1:16" x14ac:dyDescent="0.2">
      <c r="A89" s="28" t="s">
        <v>120</v>
      </c>
      <c r="B89" s="1">
        <v>388</v>
      </c>
      <c r="C89" s="1">
        <f t="shared" si="11"/>
        <v>5.1138355611907334E-4</v>
      </c>
      <c r="D89" s="5">
        <f t="shared" si="12"/>
        <v>5.2161122724145484E-2</v>
      </c>
      <c r="E89" s="5">
        <f>B89+D89</f>
        <v>388.05216112272416</v>
      </c>
      <c r="H89" s="69">
        <f>E89</f>
        <v>388.05216112272416</v>
      </c>
      <c r="P89" s="17">
        <f t="shared" si="13"/>
        <v>388.05216112272416</v>
      </c>
    </row>
    <row r="90" spans="1:16" x14ac:dyDescent="0.2">
      <c r="A90" s="28" t="s">
        <v>121</v>
      </c>
      <c r="B90" s="1">
        <v>339</v>
      </c>
      <c r="C90" s="1">
        <f t="shared" si="11"/>
        <v>4.4680161217620061E-4</v>
      </c>
      <c r="D90" s="5">
        <f t="shared" si="12"/>
        <v>4.5573764441972461E-2</v>
      </c>
      <c r="E90" s="5">
        <f t="shared" si="8"/>
        <v>339.045573764442</v>
      </c>
      <c r="H90" s="69">
        <f>E90</f>
        <v>339.045573764442</v>
      </c>
      <c r="P90" s="17">
        <f t="shared" si="13"/>
        <v>339.045573764442</v>
      </c>
    </row>
    <row r="91" spans="1:16" x14ac:dyDescent="0.2">
      <c r="A91" s="28" t="s">
        <v>122</v>
      </c>
      <c r="B91" s="1">
        <v>1</v>
      </c>
      <c r="C91" s="1">
        <f t="shared" si="11"/>
        <v>1.3179988559769931E-6</v>
      </c>
      <c r="D91" s="5">
        <f t="shared" si="12"/>
        <v>1.3443588330965331E-4</v>
      </c>
      <c r="E91" s="5">
        <f t="shared" si="8"/>
        <v>1.0001344358833097</v>
      </c>
      <c r="H91" s="69">
        <f>E91</f>
        <v>1.0001344358833097</v>
      </c>
      <c r="P91" s="17">
        <f t="shared" si="13"/>
        <v>1.0001344358833097</v>
      </c>
    </row>
    <row r="92" spans="1:16" x14ac:dyDescent="0.2">
      <c r="A92" s="30" t="s">
        <v>8</v>
      </c>
      <c r="B92" s="1">
        <v>525</v>
      </c>
      <c r="C92" s="1">
        <f t="shared" si="11"/>
        <v>6.9194939938792136E-4</v>
      </c>
      <c r="D92" s="5">
        <f t="shared" si="12"/>
        <v>7.0578838737567984E-2</v>
      </c>
      <c r="E92" s="5">
        <f t="shared" si="8"/>
        <v>525.07057883873756</v>
      </c>
      <c r="I92" s="70">
        <f t="shared" ref="I92:I97" si="14">E92</f>
        <v>525.07057883873756</v>
      </c>
      <c r="P92" s="17">
        <f t="shared" si="13"/>
        <v>525.07057883873756</v>
      </c>
    </row>
    <row r="93" spans="1:16" x14ac:dyDescent="0.2">
      <c r="A93" s="30" t="s">
        <v>123</v>
      </c>
      <c r="B93" s="1">
        <v>47</v>
      </c>
      <c r="C93" s="1">
        <f t="shared" si="11"/>
        <v>6.1945946230918669E-5</v>
      </c>
      <c r="D93" s="5">
        <f t="shared" si="12"/>
        <v>6.3184865155537047E-3</v>
      </c>
      <c r="E93" s="5">
        <f t="shared" si="8"/>
        <v>47.006318486515553</v>
      </c>
      <c r="I93" s="70">
        <f t="shared" si="14"/>
        <v>47.006318486515553</v>
      </c>
      <c r="P93" s="17">
        <f t="shared" si="13"/>
        <v>47.006318486515553</v>
      </c>
    </row>
    <row r="94" spans="1:16" x14ac:dyDescent="0.2">
      <c r="A94" s="30" t="s">
        <v>124</v>
      </c>
      <c r="B94" s="1">
        <v>5</v>
      </c>
      <c r="C94" s="1">
        <f t="shared" si="11"/>
        <v>6.5899942798849653E-6</v>
      </c>
      <c r="D94" s="5">
        <f t="shared" si="12"/>
        <v>6.7217941654826644E-4</v>
      </c>
      <c r="E94" s="5">
        <f t="shared" si="8"/>
        <v>5.0006721794165481</v>
      </c>
      <c r="I94" s="70">
        <f t="shared" si="14"/>
        <v>5.0006721794165481</v>
      </c>
      <c r="P94" s="17">
        <f t="shared" si="13"/>
        <v>5.0006721794165481</v>
      </c>
    </row>
    <row r="95" spans="1:16" x14ac:dyDescent="0.2">
      <c r="A95" s="30" t="s">
        <v>125</v>
      </c>
      <c r="B95" s="1">
        <v>88</v>
      </c>
      <c r="C95" s="1">
        <f t="shared" si="11"/>
        <v>1.1598389932597539E-4</v>
      </c>
      <c r="D95" s="5">
        <f t="shared" si="12"/>
        <v>1.1830357731249489E-2</v>
      </c>
      <c r="E95" s="5">
        <f t="shared" si="8"/>
        <v>88.011830357731256</v>
      </c>
      <c r="I95" s="70">
        <f t="shared" si="14"/>
        <v>88.011830357731256</v>
      </c>
      <c r="P95" s="17">
        <f t="shared" si="13"/>
        <v>88.011830357731256</v>
      </c>
    </row>
    <row r="96" spans="1:16" x14ac:dyDescent="0.2">
      <c r="A96" s="30" t="s">
        <v>9</v>
      </c>
      <c r="B96" s="1">
        <v>27</v>
      </c>
      <c r="C96" s="1">
        <f t="shared" si="11"/>
        <v>3.5585969111378812E-5</v>
      </c>
      <c r="D96" s="5">
        <f t="shared" si="12"/>
        <v>3.6297688493606389E-3</v>
      </c>
      <c r="E96" s="5">
        <f t="shared" si="8"/>
        <v>27.003629768849361</v>
      </c>
      <c r="I96" s="70">
        <f t="shared" si="14"/>
        <v>27.003629768849361</v>
      </c>
      <c r="P96" s="17">
        <f t="shared" si="13"/>
        <v>27.003629768849361</v>
      </c>
    </row>
    <row r="97" spans="1:16" x14ac:dyDescent="0.2">
      <c r="A97" s="30" t="s">
        <v>126</v>
      </c>
      <c r="B97" s="1">
        <v>0</v>
      </c>
      <c r="C97" s="1">
        <f t="shared" si="11"/>
        <v>0</v>
      </c>
      <c r="D97" s="5">
        <f t="shared" si="12"/>
        <v>0</v>
      </c>
      <c r="E97" s="5">
        <f t="shared" si="8"/>
        <v>0</v>
      </c>
      <c r="I97" s="70">
        <f t="shared" si="14"/>
        <v>0</v>
      </c>
      <c r="P97" s="17">
        <f t="shared" si="13"/>
        <v>0</v>
      </c>
    </row>
    <row r="98" spans="1:16" x14ac:dyDescent="0.2">
      <c r="A98" s="28" t="s">
        <v>10</v>
      </c>
      <c r="B98" s="1">
        <v>1775</v>
      </c>
      <c r="C98" s="1">
        <f t="shared" si="11"/>
        <v>2.3394479693591625E-3</v>
      </c>
      <c r="D98" s="5">
        <f t="shared" si="12"/>
        <v>0.23862369287463459</v>
      </c>
      <c r="E98" s="5">
        <f t="shared" si="8"/>
        <v>1775.2386236928746</v>
      </c>
      <c r="H98" s="69">
        <f>E98</f>
        <v>1775.2386236928746</v>
      </c>
      <c r="P98" s="17">
        <f t="shared" si="13"/>
        <v>1775.2386236928746</v>
      </c>
    </row>
    <row r="99" spans="1:16" x14ac:dyDescent="0.2">
      <c r="A99" s="30" t="s">
        <v>127</v>
      </c>
      <c r="B99" s="1">
        <v>553</v>
      </c>
      <c r="C99" s="1">
        <f t="shared" si="11"/>
        <v>7.2885336735527718E-4</v>
      </c>
      <c r="D99" s="5">
        <f t="shared" si="12"/>
        <v>7.4343043470238276E-2</v>
      </c>
      <c r="E99" s="5">
        <f t="shared" si="8"/>
        <v>553.07434304347021</v>
      </c>
      <c r="I99" s="70">
        <f>E99</f>
        <v>553.07434304347021</v>
      </c>
      <c r="P99" s="17">
        <f t="shared" si="13"/>
        <v>553.07434304347021</v>
      </c>
    </row>
    <row r="100" spans="1:16" x14ac:dyDescent="0.2">
      <c r="A100" s="30" t="s">
        <v>128</v>
      </c>
      <c r="B100" s="1">
        <v>114</v>
      </c>
      <c r="C100" s="1">
        <f t="shared" si="11"/>
        <v>1.5025186958137721E-4</v>
      </c>
      <c r="D100" s="5">
        <f t="shared" si="12"/>
        <v>1.5325690697300475E-2</v>
      </c>
      <c r="E100" s="5">
        <f t="shared" si="8"/>
        <v>114.0153256906973</v>
      </c>
      <c r="I100" s="70">
        <f>E100</f>
        <v>114.0153256906973</v>
      </c>
      <c r="P100" s="17">
        <f t="shared" si="13"/>
        <v>114.0153256906973</v>
      </c>
    </row>
    <row r="101" spans="1:16" x14ac:dyDescent="0.2">
      <c r="A101" s="30" t="s">
        <v>189</v>
      </c>
      <c r="B101" s="1">
        <v>5</v>
      </c>
      <c r="C101" s="1">
        <f t="shared" si="11"/>
        <v>6.5899942798849653E-6</v>
      </c>
      <c r="D101" s="5">
        <f t="shared" si="12"/>
        <v>6.7217941654826644E-4</v>
      </c>
      <c r="E101" s="5">
        <f t="shared" si="8"/>
        <v>5.0006721794165481</v>
      </c>
      <c r="I101" s="70">
        <f>E101</f>
        <v>5.0006721794165481</v>
      </c>
      <c r="P101" s="17">
        <f t="shared" si="13"/>
        <v>5.0006721794165481</v>
      </c>
    </row>
    <row r="102" spans="1:16" x14ac:dyDescent="0.2">
      <c r="A102" s="30" t="s">
        <v>129</v>
      </c>
      <c r="B102" s="1">
        <v>0</v>
      </c>
      <c r="C102" s="1">
        <f t="shared" si="11"/>
        <v>0</v>
      </c>
      <c r="D102" s="5">
        <f t="shared" si="12"/>
        <v>0</v>
      </c>
      <c r="E102" s="5">
        <f t="shared" si="8"/>
        <v>0</v>
      </c>
      <c r="I102" s="70">
        <f>E102</f>
        <v>0</v>
      </c>
      <c r="P102" s="17">
        <f t="shared" si="13"/>
        <v>0</v>
      </c>
    </row>
    <row r="103" spans="1:16" x14ac:dyDescent="0.2">
      <c r="A103" s="28" t="s">
        <v>11</v>
      </c>
      <c r="B103" s="1">
        <v>280</v>
      </c>
      <c r="C103" s="1">
        <f t="shared" si="11"/>
        <v>3.6903967967355804E-4</v>
      </c>
      <c r="D103" s="5">
        <f t="shared" si="12"/>
        <v>3.764204732670292E-2</v>
      </c>
      <c r="E103" s="5">
        <f t="shared" si="8"/>
        <v>280.0376420473267</v>
      </c>
      <c r="H103" s="69">
        <f>E103</f>
        <v>280.0376420473267</v>
      </c>
      <c r="P103" s="17">
        <f t="shared" si="13"/>
        <v>280.0376420473267</v>
      </c>
    </row>
    <row r="104" spans="1:16" x14ac:dyDescent="0.2">
      <c r="A104" s="30" t="s">
        <v>130</v>
      </c>
      <c r="B104" s="1">
        <v>45</v>
      </c>
      <c r="C104" s="1">
        <f t="shared" si="11"/>
        <v>5.9309948518964684E-5</v>
      </c>
      <c r="D104" s="5">
        <f t="shared" si="12"/>
        <v>6.049614748934398E-3</v>
      </c>
      <c r="E104" s="5">
        <f t="shared" si="8"/>
        <v>45.006049614748932</v>
      </c>
      <c r="I104" s="70">
        <f>E104</f>
        <v>45.006049614748932</v>
      </c>
      <c r="P104" s="17">
        <f t="shared" si="13"/>
        <v>45.006049614748932</v>
      </c>
    </row>
    <row r="105" spans="1:16" x14ac:dyDescent="0.2">
      <c r="A105" s="30" t="s">
        <v>131</v>
      </c>
      <c r="B105" s="1">
        <v>0</v>
      </c>
      <c r="C105" s="1">
        <f t="shared" si="11"/>
        <v>0</v>
      </c>
      <c r="D105" s="5">
        <f t="shared" si="12"/>
        <v>0</v>
      </c>
      <c r="E105" s="5">
        <f t="shared" si="8"/>
        <v>0</v>
      </c>
      <c r="I105" s="70">
        <f>E105</f>
        <v>0</v>
      </c>
      <c r="P105" s="17">
        <f t="shared" si="13"/>
        <v>0</v>
      </c>
    </row>
    <row r="106" spans="1:16" x14ac:dyDescent="0.2">
      <c r="A106" s="28" t="s">
        <v>12</v>
      </c>
      <c r="B106" s="1">
        <v>49</v>
      </c>
      <c r="C106" s="1">
        <f t="shared" si="11"/>
        <v>6.4581943942872662E-5</v>
      </c>
      <c r="D106" s="5">
        <f t="shared" si="12"/>
        <v>6.5873582821730113E-3</v>
      </c>
      <c r="E106" s="5">
        <f t="shared" si="8"/>
        <v>49.006587358282175</v>
      </c>
      <c r="H106" s="69">
        <f>E106</f>
        <v>49.006587358282175</v>
      </c>
      <c r="P106" s="17">
        <f t="shared" si="13"/>
        <v>49.006587358282175</v>
      </c>
    </row>
    <row r="107" spans="1:16" x14ac:dyDescent="0.2">
      <c r="A107" s="30" t="s">
        <v>132</v>
      </c>
      <c r="B107" s="1">
        <v>125</v>
      </c>
      <c r="C107" s="1">
        <f t="shared" si="11"/>
        <v>1.6474985699712412E-4</v>
      </c>
      <c r="D107" s="5">
        <f t="shared" si="12"/>
        <v>1.680448541370666E-2</v>
      </c>
      <c r="E107" s="5">
        <f t="shared" si="8"/>
        <v>125.0168044854137</v>
      </c>
      <c r="I107" s="70">
        <f>E107</f>
        <v>125.0168044854137</v>
      </c>
      <c r="P107" s="17">
        <f t="shared" si="13"/>
        <v>125.0168044854137</v>
      </c>
    </row>
    <row r="108" spans="1:16" x14ac:dyDescent="0.2">
      <c r="A108" s="30" t="s">
        <v>13</v>
      </c>
      <c r="B108" s="1">
        <v>78</v>
      </c>
      <c r="C108" s="1">
        <f t="shared" ref="C108:C139" si="15">B108/$B$219</f>
        <v>1.0280391076620545E-4</v>
      </c>
      <c r="D108" s="5">
        <f t="shared" ref="D108:D139" si="16">C108*$B$222</f>
        <v>1.0485998898152956E-2</v>
      </c>
      <c r="E108" s="5">
        <f t="shared" si="8"/>
        <v>78.010485998898147</v>
      </c>
      <c r="I108" s="70">
        <f>E108</f>
        <v>78.010485998898147</v>
      </c>
      <c r="P108" s="17">
        <f t="shared" si="13"/>
        <v>78.010485998898147</v>
      </c>
    </row>
    <row r="109" spans="1:16" x14ac:dyDescent="0.2">
      <c r="A109" s="30" t="s">
        <v>133</v>
      </c>
      <c r="B109" s="1">
        <v>78</v>
      </c>
      <c r="C109" s="1">
        <f t="shared" si="15"/>
        <v>1.0280391076620545E-4</v>
      </c>
      <c r="D109" s="5">
        <f t="shared" si="16"/>
        <v>1.0485998898152956E-2</v>
      </c>
      <c r="E109" s="5">
        <f t="shared" si="8"/>
        <v>78.010485998898147</v>
      </c>
      <c r="I109" s="70">
        <f>E109</f>
        <v>78.010485998898147</v>
      </c>
      <c r="P109" s="17">
        <f t="shared" si="13"/>
        <v>78.010485998898147</v>
      </c>
    </row>
    <row r="110" spans="1:16" x14ac:dyDescent="0.2">
      <c r="A110" s="26" t="s">
        <v>134</v>
      </c>
      <c r="B110" s="1">
        <v>31</v>
      </c>
      <c r="C110" s="1">
        <f t="shared" si="15"/>
        <v>4.0857964535286783E-5</v>
      </c>
      <c r="D110" s="5">
        <f t="shared" si="16"/>
        <v>4.1675123825992517E-3</v>
      </c>
      <c r="E110" s="5">
        <f t="shared" si="8"/>
        <v>31.004167512382597</v>
      </c>
      <c r="G110" s="71">
        <f>E110</f>
        <v>31.004167512382597</v>
      </c>
      <c r="P110" s="17">
        <f t="shared" si="13"/>
        <v>31.004167512382597</v>
      </c>
    </row>
    <row r="111" spans="1:16" x14ac:dyDescent="0.2">
      <c r="A111" s="125" t="s">
        <v>287</v>
      </c>
      <c r="B111" s="1">
        <v>532</v>
      </c>
      <c r="C111" s="1">
        <f t="shared" si="15"/>
        <v>7.0117539137976026E-4</v>
      </c>
      <c r="D111" s="5">
        <f t="shared" si="16"/>
        <v>7.1519889920735547E-2</v>
      </c>
      <c r="E111" s="5">
        <f t="shared" ref="E111" si="17">B111+D111</f>
        <v>532.07151988992075</v>
      </c>
      <c r="F111" s="124">
        <f>E111</f>
        <v>532.07151988992075</v>
      </c>
      <c r="P111" s="17">
        <f t="shared" ref="P111" si="18">E111</f>
        <v>532.07151988992075</v>
      </c>
    </row>
    <row r="112" spans="1:16" x14ac:dyDescent="0.2">
      <c r="A112" s="26" t="s">
        <v>14</v>
      </c>
      <c r="B112" s="1">
        <v>1183</v>
      </c>
      <c r="C112" s="1">
        <f t="shared" si="15"/>
        <v>1.5591926466207828E-3</v>
      </c>
      <c r="D112" s="5">
        <f t="shared" si="16"/>
        <v>0.15903764995531985</v>
      </c>
      <c r="E112" s="5">
        <f t="shared" si="8"/>
        <v>1183.1590376499553</v>
      </c>
      <c r="G112" s="71">
        <f t="shared" ref="G112:G119" si="19">E112</f>
        <v>1183.1590376499553</v>
      </c>
      <c r="P112" s="17">
        <f t="shared" si="13"/>
        <v>1183.1590376499553</v>
      </c>
    </row>
    <row r="113" spans="1:16" x14ac:dyDescent="0.2">
      <c r="A113" s="26" t="s">
        <v>15</v>
      </c>
      <c r="B113" s="1">
        <v>5062</v>
      </c>
      <c r="C113" s="1">
        <f t="shared" si="15"/>
        <v>6.6717102089555386E-3</v>
      </c>
      <c r="D113" s="5">
        <f t="shared" si="16"/>
        <v>0.68051444131346495</v>
      </c>
      <c r="E113" s="5">
        <f t="shared" si="8"/>
        <v>5062.6805144413138</v>
      </c>
      <c r="G113" s="71">
        <f t="shared" si="19"/>
        <v>5062.6805144413138</v>
      </c>
      <c r="P113" s="17">
        <f t="shared" si="13"/>
        <v>5062.6805144413138</v>
      </c>
    </row>
    <row r="114" spans="1:16" x14ac:dyDescent="0.2">
      <c r="A114" s="26" t="s">
        <v>16</v>
      </c>
      <c r="B114" s="1">
        <v>7480</v>
      </c>
      <c r="C114" s="1">
        <f t="shared" si="15"/>
        <v>9.8586314427079082E-3</v>
      </c>
      <c r="D114" s="5">
        <f t="shared" si="16"/>
        <v>1.0055804071562067</v>
      </c>
      <c r="E114" s="5">
        <f t="shared" si="8"/>
        <v>7481.0055804071562</v>
      </c>
      <c r="G114" s="71">
        <f t="shared" si="19"/>
        <v>7481.0055804071562</v>
      </c>
      <c r="P114" s="17">
        <f t="shared" si="13"/>
        <v>7481.0055804071562</v>
      </c>
    </row>
    <row r="115" spans="1:16" x14ac:dyDescent="0.2">
      <c r="A115" s="97" t="s">
        <v>17</v>
      </c>
      <c r="B115" s="1">
        <v>126709</v>
      </c>
      <c r="C115" s="1">
        <f t="shared" si="15"/>
        <v>0.16700231704198881</v>
      </c>
      <c r="D115" s="5">
        <f t="shared" si="16"/>
        <v>17.034236338282859</v>
      </c>
      <c r="E115" s="5">
        <f t="shared" si="8"/>
        <v>126726.03423633828</v>
      </c>
      <c r="G115" s="79"/>
      <c r="O115" s="81">
        <f>E115</f>
        <v>126726.03423633828</v>
      </c>
      <c r="P115" s="17"/>
    </row>
    <row r="116" spans="1:16" x14ac:dyDescent="0.2">
      <c r="A116" s="97" t="s">
        <v>18</v>
      </c>
      <c r="B116" s="1">
        <v>200673</v>
      </c>
      <c r="C116" s="1">
        <f t="shared" si="15"/>
        <v>0.26448678442547113</v>
      </c>
      <c r="D116" s="5">
        <f t="shared" si="16"/>
        <v>26.977652011398057</v>
      </c>
      <c r="E116" s="5">
        <f t="shared" si="8"/>
        <v>200699.97765201141</v>
      </c>
      <c r="G116" s="79"/>
      <c r="O116" s="81">
        <f>E116</f>
        <v>200699.97765201141</v>
      </c>
      <c r="P116" s="17"/>
    </row>
    <row r="117" spans="1:16" x14ac:dyDescent="0.2">
      <c r="A117" s="97" t="s">
        <v>19</v>
      </c>
      <c r="B117" s="1">
        <v>131994</v>
      </c>
      <c r="C117" s="1">
        <f t="shared" si="15"/>
        <v>0.17396794099582721</v>
      </c>
      <c r="D117" s="5">
        <f t="shared" si="16"/>
        <v>17.744729981574377</v>
      </c>
      <c r="E117" s="5">
        <f t="shared" si="8"/>
        <v>132011.74472998158</v>
      </c>
      <c r="G117" s="79"/>
      <c r="O117" s="81">
        <f>E117</f>
        <v>132011.74472998158</v>
      </c>
      <c r="P117" s="17"/>
    </row>
    <row r="118" spans="1:16" x14ac:dyDescent="0.2">
      <c r="A118" s="97" t="s">
        <v>20</v>
      </c>
      <c r="B118" s="1">
        <v>128199</v>
      </c>
      <c r="C118" s="1">
        <f t="shared" si="15"/>
        <v>0.16896613533739452</v>
      </c>
      <c r="D118" s="5">
        <f t="shared" si="16"/>
        <v>17.234545804414243</v>
      </c>
      <c r="E118" s="5">
        <f t="shared" si="8"/>
        <v>128216.23454580441</v>
      </c>
      <c r="G118" s="79"/>
      <c r="O118" s="81">
        <f>E118</f>
        <v>128216.23454580441</v>
      </c>
      <c r="P118" s="17"/>
    </row>
    <row r="119" spans="1:16" x14ac:dyDescent="0.2">
      <c r="A119" s="26" t="s">
        <v>21</v>
      </c>
      <c r="B119" s="1">
        <v>2923</v>
      </c>
      <c r="C119" s="1">
        <f t="shared" si="15"/>
        <v>3.8525106560207507E-3</v>
      </c>
      <c r="D119" s="5">
        <f t="shared" si="16"/>
        <v>0.3929560869141166</v>
      </c>
      <c r="E119" s="5">
        <f t="shared" si="8"/>
        <v>2923.3929560869142</v>
      </c>
      <c r="G119" s="71">
        <f t="shared" si="19"/>
        <v>2923.3929560869142</v>
      </c>
      <c r="P119" s="17">
        <f t="shared" si="13"/>
        <v>2923.3929560869142</v>
      </c>
    </row>
    <row r="120" spans="1:16" x14ac:dyDescent="0.2">
      <c r="A120" s="25" t="s">
        <v>22</v>
      </c>
      <c r="B120" s="1">
        <v>59659</v>
      </c>
      <c r="C120" s="1">
        <f t="shared" si="15"/>
        <v>7.863049374873142E-2</v>
      </c>
      <c r="D120" s="5">
        <f t="shared" si="16"/>
        <v>8.0203103623706049</v>
      </c>
      <c r="E120" s="5">
        <f t="shared" si="8"/>
        <v>59667.020310362372</v>
      </c>
      <c r="F120" s="72">
        <f>E120</f>
        <v>59667.020310362372</v>
      </c>
      <c r="G120" s="6"/>
      <c r="P120" s="17">
        <f t="shared" si="13"/>
        <v>59667.020310362372</v>
      </c>
    </row>
    <row r="121" spans="1:16" x14ac:dyDescent="0.2">
      <c r="A121" s="25" t="s">
        <v>23</v>
      </c>
      <c r="B121" s="1">
        <v>16232</v>
      </c>
      <c r="C121" s="1">
        <f t="shared" si="15"/>
        <v>2.1393757430218551E-2</v>
      </c>
      <c r="D121" s="5">
        <f t="shared" si="16"/>
        <v>2.182163257882292</v>
      </c>
      <c r="E121" s="5">
        <f t="shared" si="8"/>
        <v>16234.182163257883</v>
      </c>
      <c r="F121" s="72">
        <f t="shared" ref="F121:F136" si="20">E121</f>
        <v>16234.182163257883</v>
      </c>
      <c r="G121" s="6"/>
      <c r="P121" s="17">
        <f t="shared" si="13"/>
        <v>16234.182163257883</v>
      </c>
    </row>
    <row r="122" spans="1:16" x14ac:dyDescent="0.2">
      <c r="A122" s="25" t="s">
        <v>24</v>
      </c>
      <c r="B122" s="1">
        <v>977</v>
      </c>
      <c r="C122" s="1">
        <f t="shared" si="15"/>
        <v>1.2876848822895221E-3</v>
      </c>
      <c r="D122" s="5">
        <f t="shared" si="16"/>
        <v>0.13134385799353127</v>
      </c>
      <c r="E122" s="5">
        <f t="shared" si="8"/>
        <v>977.13134385799356</v>
      </c>
      <c r="F122" s="72">
        <f t="shared" si="20"/>
        <v>977.13134385799356</v>
      </c>
      <c r="G122" s="6"/>
      <c r="P122" s="17">
        <f t="shared" si="13"/>
        <v>977.13134385799356</v>
      </c>
    </row>
    <row r="123" spans="1:16" x14ac:dyDescent="0.2">
      <c r="A123" s="25" t="s">
        <v>25</v>
      </c>
      <c r="B123" s="1">
        <v>293</v>
      </c>
      <c r="C123" s="1">
        <f t="shared" si="15"/>
        <v>3.8617366480125893E-4</v>
      </c>
      <c r="D123" s="5">
        <f t="shared" si="16"/>
        <v>3.9389713809728409E-2</v>
      </c>
      <c r="E123" s="5">
        <f t="shared" si="8"/>
        <v>293.03938971380973</v>
      </c>
      <c r="F123" s="72">
        <f t="shared" si="20"/>
        <v>293.03938971380973</v>
      </c>
      <c r="G123" s="6"/>
      <c r="P123" s="17">
        <f t="shared" si="13"/>
        <v>293.03938971380973</v>
      </c>
    </row>
    <row r="124" spans="1:16" x14ac:dyDescent="0.2">
      <c r="A124" s="25" t="s">
        <v>26</v>
      </c>
      <c r="B124" s="1">
        <v>257</v>
      </c>
      <c r="C124" s="1">
        <f t="shared" si="15"/>
        <v>3.387257059860872E-4</v>
      </c>
      <c r="D124" s="5">
        <f t="shared" si="16"/>
        <v>3.4550022010580897E-2</v>
      </c>
      <c r="E124" s="5">
        <f t="shared" si="8"/>
        <v>257.03455002201059</v>
      </c>
      <c r="F124" s="72">
        <f t="shared" si="20"/>
        <v>257.03455002201059</v>
      </c>
      <c r="G124" s="6"/>
      <c r="P124" s="17">
        <f t="shared" si="13"/>
        <v>257.03455002201059</v>
      </c>
    </row>
    <row r="125" spans="1:16" x14ac:dyDescent="0.2">
      <c r="A125" s="25" t="s">
        <v>27</v>
      </c>
      <c r="B125" s="1">
        <v>575</v>
      </c>
      <c r="C125" s="1">
        <f t="shared" si="15"/>
        <v>7.57849342186771E-4</v>
      </c>
      <c r="D125" s="5">
        <f t="shared" si="16"/>
        <v>7.7300632903050642E-2</v>
      </c>
      <c r="E125" s="5">
        <f t="shared" si="8"/>
        <v>575.07730063290307</v>
      </c>
      <c r="F125" s="72">
        <f t="shared" si="20"/>
        <v>575.07730063290307</v>
      </c>
      <c r="G125" s="6"/>
      <c r="P125" s="17">
        <f t="shared" si="13"/>
        <v>575.07730063290307</v>
      </c>
    </row>
    <row r="126" spans="1:16" x14ac:dyDescent="0.2">
      <c r="A126" s="25" t="s">
        <v>28</v>
      </c>
      <c r="B126" s="1">
        <v>7499</v>
      </c>
      <c r="C126" s="1">
        <f t="shared" si="15"/>
        <v>9.8836734209714703E-3</v>
      </c>
      <c r="D126" s="5">
        <f t="shared" si="16"/>
        <v>1.0081346889390899</v>
      </c>
      <c r="E126" s="5">
        <f t="shared" si="8"/>
        <v>7500.0081346889392</v>
      </c>
      <c r="F126" s="72">
        <f t="shared" si="20"/>
        <v>7500.0081346889392</v>
      </c>
      <c r="G126" s="6"/>
      <c r="P126" s="17">
        <f t="shared" si="13"/>
        <v>7500.0081346889392</v>
      </c>
    </row>
    <row r="127" spans="1:16" x14ac:dyDescent="0.2">
      <c r="A127" s="25" t="s">
        <v>29</v>
      </c>
      <c r="B127" s="1">
        <v>418</v>
      </c>
      <c r="C127" s="1">
        <f t="shared" si="15"/>
        <v>5.5092352179838308E-4</v>
      </c>
      <c r="D127" s="5">
        <f t="shared" si="16"/>
        <v>5.6194199223435076E-2</v>
      </c>
      <c r="E127" s="5">
        <f t="shared" si="8"/>
        <v>418.05619419922346</v>
      </c>
      <c r="F127" s="72">
        <f t="shared" si="20"/>
        <v>418.05619419922346</v>
      </c>
      <c r="G127" s="6"/>
      <c r="P127" s="17">
        <f t="shared" si="13"/>
        <v>418.05619419922346</v>
      </c>
    </row>
    <row r="128" spans="1:16" x14ac:dyDescent="0.2">
      <c r="A128" s="25" t="s">
        <v>30</v>
      </c>
      <c r="B128" s="1">
        <v>7819</v>
      </c>
      <c r="C128" s="1">
        <f t="shared" si="15"/>
        <v>1.0305433054884109E-2</v>
      </c>
      <c r="D128" s="5">
        <f t="shared" si="16"/>
        <v>1.0511541715981791</v>
      </c>
      <c r="E128" s="5">
        <f t="shared" si="8"/>
        <v>7820.0511541715978</v>
      </c>
      <c r="F128" s="72">
        <f t="shared" si="20"/>
        <v>7820.0511541715978</v>
      </c>
      <c r="G128" s="6"/>
      <c r="P128" s="17">
        <f t="shared" si="13"/>
        <v>7820.0511541715978</v>
      </c>
    </row>
    <row r="129" spans="1:16" x14ac:dyDescent="0.2">
      <c r="A129" s="25" t="s">
        <v>31</v>
      </c>
      <c r="B129" s="1">
        <v>12714</v>
      </c>
      <c r="C129" s="1">
        <f t="shared" si="15"/>
        <v>1.6757037454891488E-2</v>
      </c>
      <c r="D129" s="5">
        <f t="shared" si="16"/>
        <v>1.7092178203989317</v>
      </c>
      <c r="E129" s="5">
        <f t="shared" si="8"/>
        <v>12715.709217820398</v>
      </c>
      <c r="F129" s="72">
        <f t="shared" si="20"/>
        <v>12715.709217820398</v>
      </c>
      <c r="G129" s="6"/>
      <c r="P129" s="17">
        <f t="shared" si="13"/>
        <v>12715.709217820398</v>
      </c>
    </row>
    <row r="130" spans="1:16" x14ac:dyDescent="0.2">
      <c r="A130" s="25" t="s">
        <v>32</v>
      </c>
      <c r="B130" s="1">
        <v>1035</v>
      </c>
      <c r="C130" s="1">
        <f t="shared" si="15"/>
        <v>1.3641288159361878E-3</v>
      </c>
      <c r="D130" s="5">
        <f t="shared" si="16"/>
        <v>0.13914113922549115</v>
      </c>
      <c r="E130" s="5">
        <f t="shared" si="8"/>
        <v>1035.1391411392256</v>
      </c>
      <c r="F130" s="72">
        <f t="shared" si="20"/>
        <v>1035.1391411392256</v>
      </c>
      <c r="G130" s="6"/>
      <c r="P130" s="17">
        <f t="shared" si="13"/>
        <v>1035.1391411392256</v>
      </c>
    </row>
    <row r="131" spans="1:16" x14ac:dyDescent="0.2">
      <c r="A131" s="25" t="s">
        <v>33</v>
      </c>
      <c r="B131" s="1">
        <v>3954</v>
      </c>
      <c r="C131" s="1">
        <f t="shared" si="15"/>
        <v>5.2113674765330307E-3</v>
      </c>
      <c r="D131" s="5">
        <f t="shared" si="16"/>
        <v>0.53155948260636909</v>
      </c>
      <c r="E131" s="5">
        <f t="shared" si="8"/>
        <v>3954.5315594826066</v>
      </c>
      <c r="F131" s="72">
        <f t="shared" si="20"/>
        <v>3954.5315594826066</v>
      </c>
      <c r="G131" s="6"/>
      <c r="P131" s="17">
        <f t="shared" si="13"/>
        <v>3954.5315594826066</v>
      </c>
    </row>
    <row r="132" spans="1:16" x14ac:dyDescent="0.2">
      <c r="A132" s="25" t="s">
        <v>34</v>
      </c>
      <c r="B132" s="1">
        <v>7491</v>
      </c>
      <c r="C132" s="1">
        <f t="shared" si="15"/>
        <v>9.873129430123655E-3</v>
      </c>
      <c r="D132" s="5">
        <f t="shared" si="16"/>
        <v>1.0070592018726128</v>
      </c>
      <c r="E132" s="5">
        <f t="shared" si="8"/>
        <v>7492.0070592018728</v>
      </c>
      <c r="F132" s="72">
        <f t="shared" si="20"/>
        <v>7492.0070592018728</v>
      </c>
      <c r="G132" s="6"/>
      <c r="P132" s="17">
        <f t="shared" si="13"/>
        <v>7492.0070592018728</v>
      </c>
    </row>
    <row r="133" spans="1:16" x14ac:dyDescent="0.2">
      <c r="A133" s="25" t="s">
        <v>35</v>
      </c>
      <c r="B133" s="1">
        <v>3384</v>
      </c>
      <c r="C133" s="1">
        <f t="shared" si="15"/>
        <v>4.4601081286261444E-3</v>
      </c>
      <c r="D133" s="5">
        <f t="shared" si="16"/>
        <v>0.45493102911986671</v>
      </c>
      <c r="E133" s="5">
        <f t="shared" si="8"/>
        <v>3384.45493102912</v>
      </c>
      <c r="F133" s="72">
        <f t="shared" si="20"/>
        <v>3384.45493102912</v>
      </c>
      <c r="G133" s="6"/>
      <c r="P133" s="17">
        <f t="shared" si="13"/>
        <v>3384.45493102912</v>
      </c>
    </row>
    <row r="134" spans="1:16" x14ac:dyDescent="0.2">
      <c r="A134" s="25" t="s">
        <v>36</v>
      </c>
      <c r="B134" s="1">
        <v>616</v>
      </c>
      <c r="C134" s="1">
        <f t="shared" si="15"/>
        <v>8.118872952818277E-4</v>
      </c>
      <c r="D134" s="5">
        <f t="shared" si="16"/>
        <v>8.2812504118746424E-2</v>
      </c>
      <c r="E134" s="5">
        <f t="shared" si="8"/>
        <v>616.08281250411869</v>
      </c>
      <c r="F134" s="72">
        <f t="shared" si="20"/>
        <v>616.08281250411869</v>
      </c>
      <c r="G134" s="6"/>
      <c r="P134" s="17">
        <f t="shared" si="13"/>
        <v>616.08281250411869</v>
      </c>
    </row>
    <row r="135" spans="1:16" x14ac:dyDescent="0.2">
      <c r="A135" s="25" t="s">
        <v>37</v>
      </c>
      <c r="B135" s="1">
        <v>1982</v>
      </c>
      <c r="C135" s="1">
        <f t="shared" si="15"/>
        <v>2.6122737325464003E-3</v>
      </c>
      <c r="D135" s="5">
        <f t="shared" si="16"/>
        <v>0.26645192071973284</v>
      </c>
      <c r="E135" s="5">
        <f t="shared" si="8"/>
        <v>1982.2664519207196</v>
      </c>
      <c r="F135" s="72">
        <f t="shared" si="20"/>
        <v>1982.2664519207196</v>
      </c>
      <c r="G135" s="6"/>
      <c r="P135" s="17">
        <f t="shared" si="13"/>
        <v>1982.2664519207196</v>
      </c>
    </row>
    <row r="136" spans="1:16" x14ac:dyDescent="0.2">
      <c r="A136" s="25" t="s">
        <v>38</v>
      </c>
      <c r="B136" s="1">
        <v>32</v>
      </c>
      <c r="C136" s="1">
        <f t="shared" si="15"/>
        <v>4.2175963391263779E-5</v>
      </c>
      <c r="D136" s="5">
        <f t="shared" si="16"/>
        <v>4.3019482659089059E-3</v>
      </c>
      <c r="E136" s="5">
        <f t="shared" si="8"/>
        <v>32.004301948265912</v>
      </c>
      <c r="F136" s="72">
        <f t="shared" si="20"/>
        <v>32.004301948265912</v>
      </c>
      <c r="G136" s="6"/>
      <c r="P136" s="17">
        <f t="shared" si="13"/>
        <v>32.004301948265912</v>
      </c>
    </row>
    <row r="137" spans="1:16" x14ac:dyDescent="0.2">
      <c r="A137" s="40" t="s">
        <v>288</v>
      </c>
      <c r="B137" s="122">
        <v>5</v>
      </c>
      <c r="C137" s="1">
        <f t="shared" si="15"/>
        <v>6.5899942798849653E-6</v>
      </c>
      <c r="D137" s="5">
        <f t="shared" si="16"/>
        <v>6.7217941654826644E-4</v>
      </c>
      <c r="E137" s="5">
        <f>B137+D137</f>
        <v>5.0006721794165481</v>
      </c>
      <c r="L137" s="74">
        <f>E137</f>
        <v>5.0006721794165481</v>
      </c>
      <c r="P137" s="17">
        <f>E137</f>
        <v>5.0006721794165481</v>
      </c>
    </row>
    <row r="138" spans="1:16" x14ac:dyDescent="0.2">
      <c r="A138" s="40" t="s">
        <v>245</v>
      </c>
      <c r="B138" s="1"/>
      <c r="C138" s="1">
        <f t="shared" si="15"/>
        <v>0</v>
      </c>
      <c r="D138" s="5">
        <f t="shared" si="16"/>
        <v>0</v>
      </c>
      <c r="E138" s="5">
        <f>B138+D138</f>
        <v>0</v>
      </c>
      <c r="L138" s="74">
        <f>E138</f>
        <v>0</v>
      </c>
      <c r="P138" s="17">
        <f>E138</f>
        <v>0</v>
      </c>
    </row>
    <row r="139" spans="1:16" x14ac:dyDescent="0.2">
      <c r="A139" s="40" t="s">
        <v>135</v>
      </c>
      <c r="B139" s="1"/>
      <c r="C139" s="1">
        <f t="shared" si="15"/>
        <v>0</v>
      </c>
      <c r="D139" s="5">
        <f t="shared" si="16"/>
        <v>0</v>
      </c>
      <c r="E139" s="5">
        <f t="shared" si="8"/>
        <v>0</v>
      </c>
      <c r="L139" s="74">
        <f>E139</f>
        <v>0</v>
      </c>
      <c r="P139" s="17">
        <f t="shared" si="13"/>
        <v>0</v>
      </c>
    </row>
    <row r="140" spans="1:16" x14ac:dyDescent="0.2">
      <c r="A140" s="41" t="s">
        <v>136</v>
      </c>
      <c r="B140" s="1">
        <v>383</v>
      </c>
      <c r="C140" s="1">
        <f t="shared" ref="C140:C171" si="21">B140/$B$219</f>
        <v>5.0479356183918836E-4</v>
      </c>
      <c r="D140" s="5">
        <f t="shared" ref="D140:D171" si="22">C140*$B$222</f>
        <v>5.1488943307597214E-2</v>
      </c>
      <c r="E140" s="5">
        <f t="shared" si="8"/>
        <v>383.05148894330762</v>
      </c>
      <c r="F140" s="6"/>
      <c r="J140" s="75">
        <f>E140</f>
        <v>383.05148894330762</v>
      </c>
      <c r="P140" s="17">
        <f t="shared" si="13"/>
        <v>383.05148894330762</v>
      </c>
    </row>
    <row r="141" spans="1:16" x14ac:dyDescent="0.2">
      <c r="A141" s="41" t="s">
        <v>256</v>
      </c>
      <c r="B141" s="1">
        <v>0</v>
      </c>
      <c r="C141" s="1">
        <f t="shared" si="21"/>
        <v>0</v>
      </c>
      <c r="D141" s="5">
        <f t="shared" si="22"/>
        <v>0</v>
      </c>
      <c r="E141" s="5">
        <f t="shared" ref="E141:E147" si="23">B141+D141</f>
        <v>0</v>
      </c>
      <c r="F141" s="6"/>
      <c r="J141" s="75">
        <f>E141</f>
        <v>0</v>
      </c>
      <c r="P141" s="17">
        <f t="shared" ref="P141:P147" si="24">E141</f>
        <v>0</v>
      </c>
    </row>
    <row r="142" spans="1:16" x14ac:dyDescent="0.2">
      <c r="A142" s="41" t="s">
        <v>206</v>
      </c>
      <c r="B142" s="1">
        <v>32</v>
      </c>
      <c r="C142" s="1">
        <f t="shared" si="21"/>
        <v>4.2175963391263779E-5</v>
      </c>
      <c r="D142" s="5">
        <f t="shared" si="22"/>
        <v>4.3019482659089059E-3</v>
      </c>
      <c r="E142" s="5">
        <f t="shared" si="23"/>
        <v>32.004301948265912</v>
      </c>
      <c r="F142" s="6"/>
      <c r="J142" s="75">
        <f>E142</f>
        <v>32.004301948265912</v>
      </c>
      <c r="P142" s="17">
        <f t="shared" si="24"/>
        <v>32.004301948265912</v>
      </c>
    </row>
    <row r="143" spans="1:16" x14ac:dyDescent="0.2">
      <c r="A143" s="42" t="s">
        <v>280</v>
      </c>
      <c r="B143" s="1">
        <v>95</v>
      </c>
      <c r="C143" s="1">
        <f t="shared" si="21"/>
        <v>1.2520989131781433E-4</v>
      </c>
      <c r="D143" s="5">
        <f t="shared" si="22"/>
        <v>1.2771408914417061E-2</v>
      </c>
      <c r="E143" s="5">
        <f t="shared" ref="E143" si="25">B143+D143</f>
        <v>95.012771408914418</v>
      </c>
      <c r="F143" s="6"/>
      <c r="K143" s="73">
        <f>E143</f>
        <v>95.012771408914418</v>
      </c>
      <c r="P143" s="17">
        <f t="shared" ref="P143" si="26">E143</f>
        <v>95.012771408914418</v>
      </c>
    </row>
    <row r="144" spans="1:16" x14ac:dyDescent="0.2">
      <c r="A144" s="42" t="s">
        <v>192</v>
      </c>
      <c r="B144" s="1"/>
      <c r="C144" s="1">
        <f t="shared" si="21"/>
        <v>0</v>
      </c>
      <c r="D144" s="5">
        <f t="shared" si="22"/>
        <v>0</v>
      </c>
      <c r="E144" s="5">
        <f t="shared" si="23"/>
        <v>0</v>
      </c>
      <c r="F144" s="6"/>
      <c r="K144" s="73">
        <f>E144</f>
        <v>0</v>
      </c>
      <c r="P144" s="17">
        <f t="shared" si="24"/>
        <v>0</v>
      </c>
    </row>
    <row r="145" spans="1:16" x14ac:dyDescent="0.2">
      <c r="A145" s="41" t="s">
        <v>224</v>
      </c>
      <c r="B145" s="1"/>
      <c r="C145" s="1">
        <f t="shared" si="21"/>
        <v>0</v>
      </c>
      <c r="D145" s="5">
        <f t="shared" si="22"/>
        <v>0</v>
      </c>
      <c r="E145" s="5">
        <f t="shared" si="23"/>
        <v>0</v>
      </c>
      <c r="F145" s="6"/>
      <c r="J145" s="75">
        <f>E145</f>
        <v>0</v>
      </c>
      <c r="P145" s="17">
        <f t="shared" si="24"/>
        <v>0</v>
      </c>
    </row>
    <row r="146" spans="1:16" x14ac:dyDescent="0.2">
      <c r="A146" s="42" t="s">
        <v>198</v>
      </c>
      <c r="B146" s="1">
        <v>164</v>
      </c>
      <c r="C146" s="1">
        <f t="shared" si="21"/>
        <v>2.1615181238022685E-4</v>
      </c>
      <c r="D146" s="5">
        <f t="shared" si="22"/>
        <v>2.2047484862783139E-2</v>
      </c>
      <c r="E146" s="5">
        <f t="shared" si="23"/>
        <v>164.02204748486278</v>
      </c>
      <c r="F146" s="6"/>
      <c r="K146" s="73">
        <f>E146</f>
        <v>164.02204748486278</v>
      </c>
      <c r="P146" s="17">
        <f t="shared" si="24"/>
        <v>164.02204748486278</v>
      </c>
    </row>
    <row r="147" spans="1:16" x14ac:dyDescent="0.2">
      <c r="A147" s="42" t="s">
        <v>209</v>
      </c>
      <c r="B147" s="1">
        <v>15</v>
      </c>
      <c r="C147" s="1">
        <f t="shared" si="21"/>
        <v>1.9769982839654897E-5</v>
      </c>
      <c r="D147" s="5">
        <f t="shared" si="22"/>
        <v>2.0165382496447996E-3</v>
      </c>
      <c r="E147" s="5">
        <f t="shared" si="23"/>
        <v>15.002016538249645</v>
      </c>
      <c r="F147" s="6"/>
      <c r="K147" s="73">
        <f>E147</f>
        <v>15.002016538249645</v>
      </c>
      <c r="P147" s="17">
        <f t="shared" si="24"/>
        <v>15.002016538249645</v>
      </c>
    </row>
    <row r="148" spans="1:16" x14ac:dyDescent="0.2">
      <c r="A148" s="41" t="s">
        <v>137</v>
      </c>
      <c r="B148" s="1"/>
      <c r="C148" s="1">
        <f t="shared" si="21"/>
        <v>0</v>
      </c>
      <c r="D148" s="5">
        <f t="shared" si="22"/>
        <v>0</v>
      </c>
      <c r="E148" s="5">
        <f t="shared" si="8"/>
        <v>0</v>
      </c>
      <c r="F148" s="6"/>
      <c r="J148" s="75">
        <f>E148</f>
        <v>0</v>
      </c>
      <c r="P148" s="17">
        <f t="shared" si="13"/>
        <v>0</v>
      </c>
    </row>
    <row r="149" spans="1:16" x14ac:dyDescent="0.2">
      <c r="A149" s="41" t="s">
        <v>150</v>
      </c>
      <c r="B149" s="1">
        <v>54</v>
      </c>
      <c r="C149" s="1">
        <f t="shared" si="21"/>
        <v>7.1171938222757623E-5</v>
      </c>
      <c r="D149" s="5">
        <f t="shared" si="22"/>
        <v>7.2595376987212778E-3</v>
      </c>
      <c r="E149" s="5">
        <f>B149+D149</f>
        <v>54.007259537698722</v>
      </c>
      <c r="F149" s="6"/>
      <c r="J149" s="75">
        <f>E149</f>
        <v>54.007259537698722</v>
      </c>
      <c r="P149" s="17">
        <f t="shared" si="13"/>
        <v>54.007259537698722</v>
      </c>
    </row>
    <row r="150" spans="1:16" x14ac:dyDescent="0.2">
      <c r="A150" s="42" t="s">
        <v>39</v>
      </c>
      <c r="B150" s="1">
        <v>51</v>
      </c>
      <c r="C150" s="1">
        <f t="shared" si="21"/>
        <v>6.7217941654826641E-5</v>
      </c>
      <c r="D150" s="5">
        <f t="shared" si="22"/>
        <v>6.856230048792317E-3</v>
      </c>
      <c r="E150" s="5">
        <f t="shared" si="8"/>
        <v>51.00685623004879</v>
      </c>
      <c r="F150" s="6"/>
      <c r="K150" s="73">
        <f t="shared" ref="K150:K158" si="27">E150</f>
        <v>51.00685623004879</v>
      </c>
      <c r="P150" s="17">
        <f t="shared" si="13"/>
        <v>51.00685623004879</v>
      </c>
    </row>
    <row r="151" spans="1:16" x14ac:dyDescent="0.2">
      <c r="A151" s="42" t="s">
        <v>199</v>
      </c>
      <c r="B151" s="1"/>
      <c r="C151" s="1">
        <f t="shared" si="21"/>
        <v>0</v>
      </c>
      <c r="D151" s="5">
        <f t="shared" si="22"/>
        <v>0</v>
      </c>
      <c r="E151" s="5">
        <f>B151+D151</f>
        <v>0</v>
      </c>
      <c r="F151" s="6"/>
      <c r="K151" s="73">
        <f t="shared" si="27"/>
        <v>0</v>
      </c>
      <c r="P151" s="17">
        <f t="shared" si="13"/>
        <v>0</v>
      </c>
    </row>
    <row r="152" spans="1:16" x14ac:dyDescent="0.2">
      <c r="A152" s="42" t="s">
        <v>214</v>
      </c>
      <c r="B152" s="1"/>
      <c r="C152" s="1">
        <f t="shared" si="21"/>
        <v>0</v>
      </c>
      <c r="D152" s="5">
        <f t="shared" si="22"/>
        <v>0</v>
      </c>
      <c r="E152" s="5">
        <f>B152+D152</f>
        <v>0</v>
      </c>
      <c r="F152" s="6"/>
      <c r="K152" s="73">
        <f t="shared" si="27"/>
        <v>0</v>
      </c>
      <c r="P152" s="17">
        <f t="shared" si="13"/>
        <v>0</v>
      </c>
    </row>
    <row r="153" spans="1:16" x14ac:dyDescent="0.2">
      <c r="A153" s="42" t="s">
        <v>211</v>
      </c>
      <c r="B153" s="1"/>
      <c r="C153" s="1">
        <f t="shared" si="21"/>
        <v>0</v>
      </c>
      <c r="D153" s="5">
        <f t="shared" si="22"/>
        <v>0</v>
      </c>
      <c r="E153" s="5">
        <f>B153+D153</f>
        <v>0</v>
      </c>
      <c r="F153" s="6"/>
      <c r="K153" s="73">
        <f t="shared" si="27"/>
        <v>0</v>
      </c>
      <c r="P153" s="17">
        <f t="shared" si="13"/>
        <v>0</v>
      </c>
    </row>
    <row r="154" spans="1:16" x14ac:dyDescent="0.2">
      <c r="A154" s="42" t="s">
        <v>210</v>
      </c>
      <c r="B154" s="1">
        <v>96</v>
      </c>
      <c r="C154" s="1">
        <f t="shared" si="21"/>
        <v>1.2652789017379132E-4</v>
      </c>
      <c r="D154" s="5">
        <f t="shared" si="22"/>
        <v>1.2905844797726714E-2</v>
      </c>
      <c r="E154" s="5">
        <f t="shared" si="8"/>
        <v>96.012905844797729</v>
      </c>
      <c r="F154" s="6"/>
      <c r="K154" s="73">
        <f t="shared" si="27"/>
        <v>96.012905844797729</v>
      </c>
      <c r="P154" s="17">
        <f t="shared" si="13"/>
        <v>96.012905844797729</v>
      </c>
    </row>
    <row r="155" spans="1:16" x14ac:dyDescent="0.2">
      <c r="A155" s="42" t="s">
        <v>192</v>
      </c>
      <c r="B155" s="1"/>
      <c r="C155" s="1">
        <f t="shared" si="21"/>
        <v>0</v>
      </c>
      <c r="D155" s="5">
        <f t="shared" si="22"/>
        <v>0</v>
      </c>
      <c r="E155" s="5">
        <f t="shared" ref="E155" si="28">B155+D155</f>
        <v>0</v>
      </c>
      <c r="F155" s="6"/>
      <c r="K155" s="73">
        <f t="shared" ref="K155" si="29">E155</f>
        <v>0</v>
      </c>
      <c r="P155" s="17">
        <f t="shared" ref="P155" si="30">E155</f>
        <v>0</v>
      </c>
    </row>
    <row r="156" spans="1:16" x14ac:dyDescent="0.2">
      <c r="A156" s="42" t="s">
        <v>225</v>
      </c>
      <c r="B156" s="1"/>
      <c r="C156" s="1">
        <f t="shared" si="21"/>
        <v>0</v>
      </c>
      <c r="D156" s="5">
        <f t="shared" si="22"/>
        <v>0</v>
      </c>
      <c r="E156" s="5">
        <f>B156+D156</f>
        <v>0</v>
      </c>
      <c r="F156" s="6"/>
      <c r="K156" s="73">
        <f t="shared" si="27"/>
        <v>0</v>
      </c>
      <c r="P156" s="17">
        <f t="shared" si="13"/>
        <v>0</v>
      </c>
    </row>
    <row r="157" spans="1:16" x14ac:dyDescent="0.2">
      <c r="A157" s="42" t="s">
        <v>198</v>
      </c>
      <c r="B157" s="1"/>
      <c r="C157" s="1">
        <f t="shared" si="21"/>
        <v>0</v>
      </c>
      <c r="D157" s="5">
        <f t="shared" si="22"/>
        <v>0</v>
      </c>
      <c r="E157" s="5">
        <f>B157+D157</f>
        <v>0</v>
      </c>
      <c r="F157" s="6"/>
      <c r="K157" s="73">
        <f t="shared" ref="K157" si="31">E157</f>
        <v>0</v>
      </c>
      <c r="P157" s="17">
        <f t="shared" ref="P157" si="32">E157</f>
        <v>0</v>
      </c>
    </row>
    <row r="158" spans="1:16" x14ac:dyDescent="0.2">
      <c r="A158" s="42" t="s">
        <v>193</v>
      </c>
      <c r="B158" s="1">
        <v>78</v>
      </c>
      <c r="C158" s="1">
        <f t="shared" si="21"/>
        <v>1.0280391076620545E-4</v>
      </c>
      <c r="D158" s="5">
        <f t="shared" si="22"/>
        <v>1.0485998898152956E-2</v>
      </c>
      <c r="E158" s="5">
        <f>B158+D158</f>
        <v>78.010485998898147</v>
      </c>
      <c r="F158" s="6"/>
      <c r="K158" s="73">
        <f t="shared" si="27"/>
        <v>78.010485998898147</v>
      </c>
      <c r="P158" s="17">
        <f t="shared" si="13"/>
        <v>78.010485998898147</v>
      </c>
    </row>
    <row r="159" spans="1:16" x14ac:dyDescent="0.2">
      <c r="A159" s="40" t="s">
        <v>226</v>
      </c>
      <c r="B159" s="1">
        <v>36</v>
      </c>
      <c r="C159" s="1">
        <f t="shared" si="21"/>
        <v>4.7447958815171751E-5</v>
      </c>
      <c r="D159" s="5">
        <f t="shared" si="22"/>
        <v>4.8396917991475183E-3</v>
      </c>
      <c r="E159" s="5">
        <f t="shared" si="8"/>
        <v>36.004839691799148</v>
      </c>
      <c r="F159" s="6"/>
      <c r="L159" s="74">
        <f t="shared" ref="L159:L175" si="33">E159</f>
        <v>36.004839691799148</v>
      </c>
      <c r="P159" s="17">
        <f t="shared" si="13"/>
        <v>36.004839691799148</v>
      </c>
    </row>
    <row r="160" spans="1:16" x14ac:dyDescent="0.2">
      <c r="A160" s="40" t="s">
        <v>275</v>
      </c>
      <c r="B160" s="1"/>
      <c r="C160" s="1">
        <f t="shared" si="21"/>
        <v>0</v>
      </c>
      <c r="D160" s="5">
        <f t="shared" si="22"/>
        <v>0</v>
      </c>
      <c r="E160" s="5">
        <f>B160+D160</f>
        <v>0</v>
      </c>
      <c r="F160" s="6"/>
      <c r="L160" s="74">
        <f t="shared" si="33"/>
        <v>0</v>
      </c>
      <c r="P160" s="17">
        <f t="shared" si="13"/>
        <v>0</v>
      </c>
    </row>
    <row r="161" spans="1:16" x14ac:dyDescent="0.2">
      <c r="A161" s="40" t="s">
        <v>284</v>
      </c>
      <c r="B161" s="1"/>
      <c r="C161" s="1">
        <f t="shared" si="21"/>
        <v>0</v>
      </c>
      <c r="D161" s="5">
        <f t="shared" si="22"/>
        <v>0</v>
      </c>
      <c r="E161" s="5">
        <f>B161+D161</f>
        <v>0</v>
      </c>
      <c r="F161" s="6"/>
      <c r="L161" s="74">
        <f t="shared" si="33"/>
        <v>0</v>
      </c>
      <c r="P161" s="17">
        <f t="shared" si="13"/>
        <v>0</v>
      </c>
    </row>
    <row r="162" spans="1:16" x14ac:dyDescent="0.2">
      <c r="A162" s="40" t="s">
        <v>151</v>
      </c>
      <c r="B162" s="1"/>
      <c r="C162" s="1">
        <f t="shared" si="21"/>
        <v>0</v>
      </c>
      <c r="D162" s="5">
        <f t="shared" si="22"/>
        <v>0</v>
      </c>
      <c r="E162" s="5">
        <f>B162+D162</f>
        <v>0</v>
      </c>
      <c r="F162" s="6"/>
      <c r="L162" s="74">
        <f t="shared" si="33"/>
        <v>0</v>
      </c>
      <c r="P162" s="17">
        <f t="shared" si="13"/>
        <v>0</v>
      </c>
    </row>
    <row r="163" spans="1:16" x14ac:dyDescent="0.2">
      <c r="A163" s="40" t="s">
        <v>246</v>
      </c>
      <c r="B163" s="1"/>
      <c r="C163" s="1">
        <f t="shared" si="21"/>
        <v>0</v>
      </c>
      <c r="D163" s="5">
        <f t="shared" si="22"/>
        <v>0</v>
      </c>
      <c r="E163" s="5">
        <f t="shared" ref="E163:E217" si="34">B163+D163</f>
        <v>0</v>
      </c>
      <c r="F163" s="6"/>
      <c r="L163" s="74">
        <f t="shared" si="33"/>
        <v>0</v>
      </c>
      <c r="P163" s="17">
        <f t="shared" si="13"/>
        <v>0</v>
      </c>
    </row>
    <row r="164" spans="1:16" x14ac:dyDescent="0.2">
      <c r="A164" s="40" t="s">
        <v>285</v>
      </c>
      <c r="B164" s="1">
        <v>3</v>
      </c>
      <c r="C164" s="1">
        <f t="shared" si="21"/>
        <v>3.9539965679309787E-6</v>
      </c>
      <c r="D164" s="5">
        <f t="shared" si="22"/>
        <v>4.0330764992895982E-4</v>
      </c>
      <c r="E164" s="5">
        <f t="shared" ref="E164" si="35">B164+D164</f>
        <v>3.000403307649929</v>
      </c>
      <c r="F164" s="6"/>
      <c r="L164" s="74">
        <f t="shared" ref="L164" si="36">E164</f>
        <v>3.000403307649929</v>
      </c>
      <c r="P164" s="17">
        <f t="shared" ref="P164" si="37">E164</f>
        <v>3.000403307649929</v>
      </c>
    </row>
    <row r="165" spans="1:16" x14ac:dyDescent="0.2">
      <c r="A165" s="40" t="s">
        <v>257</v>
      </c>
      <c r="B165" s="1">
        <v>20</v>
      </c>
      <c r="C165" s="1">
        <f t="shared" si="21"/>
        <v>2.6359977119539861E-5</v>
      </c>
      <c r="D165" s="5">
        <f t="shared" si="22"/>
        <v>2.6887176661930657E-3</v>
      </c>
      <c r="E165" s="5">
        <f t="shared" si="34"/>
        <v>20.002688717666192</v>
      </c>
      <c r="F165" s="6"/>
      <c r="L165" s="74">
        <f t="shared" si="33"/>
        <v>20.002688717666192</v>
      </c>
      <c r="P165" s="17">
        <f t="shared" si="13"/>
        <v>20.002688717666192</v>
      </c>
    </row>
    <row r="166" spans="1:16" x14ac:dyDescent="0.2">
      <c r="A166" s="40" t="s">
        <v>281</v>
      </c>
      <c r="B166" s="1">
        <v>0</v>
      </c>
      <c r="C166" s="1">
        <f t="shared" si="21"/>
        <v>0</v>
      </c>
      <c r="D166" s="5">
        <f t="shared" si="22"/>
        <v>0</v>
      </c>
      <c r="E166" s="5">
        <f>B166+D166</f>
        <v>0</v>
      </c>
      <c r="F166" s="6"/>
      <c r="L166" s="74">
        <f t="shared" si="33"/>
        <v>0</v>
      </c>
      <c r="P166" s="17">
        <f t="shared" si="13"/>
        <v>0</v>
      </c>
    </row>
    <row r="167" spans="1:16" x14ac:dyDescent="0.2">
      <c r="A167" s="40" t="s">
        <v>232</v>
      </c>
      <c r="B167" s="1">
        <v>155</v>
      </c>
      <c r="C167" s="1">
        <f t="shared" si="21"/>
        <v>2.0428982267643392E-4</v>
      </c>
      <c r="D167" s="5">
        <f t="shared" si="22"/>
        <v>2.0837561912996259E-2</v>
      </c>
      <c r="E167" s="5">
        <f t="shared" si="34"/>
        <v>155.020837561913</v>
      </c>
      <c r="F167" s="6"/>
      <c r="L167" s="74">
        <f t="shared" si="33"/>
        <v>155.020837561913</v>
      </c>
      <c r="P167" s="17">
        <f t="shared" si="13"/>
        <v>155.020837561913</v>
      </c>
    </row>
    <row r="168" spans="1:16" x14ac:dyDescent="0.2">
      <c r="A168" s="40" t="s">
        <v>227</v>
      </c>
      <c r="B168" s="1">
        <v>0</v>
      </c>
      <c r="C168" s="1">
        <f t="shared" si="21"/>
        <v>0</v>
      </c>
      <c r="D168" s="5">
        <f t="shared" si="22"/>
        <v>0</v>
      </c>
      <c r="E168" s="5">
        <f>B168+D168</f>
        <v>0</v>
      </c>
      <c r="F168" s="6"/>
      <c r="L168" s="74">
        <f t="shared" si="33"/>
        <v>0</v>
      </c>
      <c r="P168" s="17">
        <f t="shared" si="13"/>
        <v>0</v>
      </c>
    </row>
    <row r="169" spans="1:16" x14ac:dyDescent="0.2">
      <c r="A169" s="40" t="s">
        <v>138</v>
      </c>
      <c r="B169" s="1">
        <v>97</v>
      </c>
      <c r="C169" s="1">
        <f t="shared" si="21"/>
        <v>1.2784588902976833E-4</v>
      </c>
      <c r="D169" s="5">
        <f t="shared" si="22"/>
        <v>1.3040280681036371E-2</v>
      </c>
      <c r="E169" s="5">
        <f t="shared" si="34"/>
        <v>97.013040280681039</v>
      </c>
      <c r="F169" s="6"/>
      <c r="L169" s="74">
        <f t="shared" si="33"/>
        <v>97.013040280681039</v>
      </c>
      <c r="P169" s="17">
        <f t="shared" si="13"/>
        <v>97.013040280681039</v>
      </c>
    </row>
    <row r="170" spans="1:16" x14ac:dyDescent="0.2">
      <c r="A170" s="40" t="s">
        <v>139</v>
      </c>
      <c r="B170" s="1">
        <v>5</v>
      </c>
      <c r="C170" s="1">
        <f t="shared" si="21"/>
        <v>6.5899942798849653E-6</v>
      </c>
      <c r="D170" s="5">
        <f t="shared" si="22"/>
        <v>6.7217941654826644E-4</v>
      </c>
      <c r="E170" s="5">
        <f t="shared" si="34"/>
        <v>5.0006721794165481</v>
      </c>
      <c r="F170" s="6"/>
      <c r="L170" s="74">
        <f t="shared" si="33"/>
        <v>5.0006721794165481</v>
      </c>
      <c r="P170" s="17">
        <f t="shared" si="13"/>
        <v>5.0006721794165481</v>
      </c>
    </row>
    <row r="171" spans="1:16" x14ac:dyDescent="0.2">
      <c r="A171" s="40" t="s">
        <v>247</v>
      </c>
      <c r="B171" s="1"/>
      <c r="C171" s="1">
        <f t="shared" si="21"/>
        <v>0</v>
      </c>
      <c r="D171" s="5">
        <f t="shared" si="22"/>
        <v>0</v>
      </c>
      <c r="E171" s="5">
        <f t="shared" si="34"/>
        <v>0</v>
      </c>
      <c r="F171" s="6"/>
      <c r="L171" s="74">
        <f t="shared" si="33"/>
        <v>0</v>
      </c>
      <c r="P171" s="17">
        <f>E171</f>
        <v>0</v>
      </c>
    </row>
    <row r="172" spans="1:16" x14ac:dyDescent="0.2">
      <c r="A172" s="40" t="s">
        <v>216</v>
      </c>
      <c r="B172" s="1">
        <v>170</v>
      </c>
      <c r="C172" s="1">
        <f t="shared" ref="C172:C203" si="38">B172/$B$219</f>
        <v>2.2405980551608881E-4</v>
      </c>
      <c r="D172" s="5">
        <f t="shared" ref="D172:D203" si="39">C172*$B$222</f>
        <v>2.2854100162641059E-2</v>
      </c>
      <c r="E172" s="5">
        <f t="shared" si="34"/>
        <v>170.02285410016265</v>
      </c>
      <c r="F172" s="6"/>
      <c r="L172" s="74">
        <f t="shared" si="33"/>
        <v>170.02285410016265</v>
      </c>
      <c r="P172" s="17">
        <f>E172</f>
        <v>170.02285410016265</v>
      </c>
    </row>
    <row r="173" spans="1:16" x14ac:dyDescent="0.2">
      <c r="A173" s="40" t="s">
        <v>240</v>
      </c>
      <c r="B173" s="1">
        <v>2</v>
      </c>
      <c r="C173" s="1">
        <f t="shared" si="38"/>
        <v>2.6359977119539862E-6</v>
      </c>
      <c r="D173" s="5">
        <f t="shared" si="39"/>
        <v>2.6887176661930662E-4</v>
      </c>
      <c r="E173" s="5">
        <f>B173+D173</f>
        <v>2.0002688717666195</v>
      </c>
      <c r="F173" s="6"/>
      <c r="L173" s="74">
        <f t="shared" si="33"/>
        <v>2.0002688717666195</v>
      </c>
      <c r="P173" s="17">
        <f>E173</f>
        <v>2.0002688717666195</v>
      </c>
    </row>
    <row r="174" spans="1:16" x14ac:dyDescent="0.2">
      <c r="A174" s="40" t="s">
        <v>258</v>
      </c>
      <c r="B174" s="1">
        <v>12</v>
      </c>
      <c r="C174" s="1">
        <f t="shared" si="38"/>
        <v>1.5815986271723915E-5</v>
      </c>
      <c r="D174" s="5">
        <f t="shared" si="39"/>
        <v>1.6132305997158393E-3</v>
      </c>
      <c r="E174" s="5">
        <f>B174+D174</f>
        <v>12.001613230599716</v>
      </c>
      <c r="F174" s="6"/>
      <c r="L174" s="74">
        <f t="shared" si="33"/>
        <v>12.001613230599716</v>
      </c>
      <c r="P174" s="17">
        <f>E174</f>
        <v>12.001613230599716</v>
      </c>
    </row>
    <row r="175" spans="1:16" x14ac:dyDescent="0.2">
      <c r="A175" s="40" t="s">
        <v>40</v>
      </c>
      <c r="B175" s="1">
        <v>2140</v>
      </c>
      <c r="C175" s="1">
        <f t="shared" si="38"/>
        <v>2.8205175517907652E-3</v>
      </c>
      <c r="D175" s="5">
        <f t="shared" si="39"/>
        <v>0.28769279028265804</v>
      </c>
      <c r="E175" s="5">
        <f t="shared" si="34"/>
        <v>2140.2876927902826</v>
      </c>
      <c r="F175" s="6"/>
      <c r="L175" s="74">
        <f t="shared" si="33"/>
        <v>2140.2876927902826</v>
      </c>
      <c r="P175" s="17">
        <f t="shared" si="13"/>
        <v>2140.2876927902826</v>
      </c>
    </row>
    <row r="176" spans="1:16" x14ac:dyDescent="0.2">
      <c r="A176" s="41" t="s">
        <v>41</v>
      </c>
      <c r="B176" s="1">
        <v>1193</v>
      </c>
      <c r="C176" s="1">
        <f t="shared" si="38"/>
        <v>1.5723726351805527E-3</v>
      </c>
      <c r="D176" s="5">
        <f t="shared" si="39"/>
        <v>0.16038200878841638</v>
      </c>
      <c r="E176" s="5">
        <f t="shared" si="34"/>
        <v>1193.1603820087885</v>
      </c>
      <c r="F176" s="6"/>
      <c r="J176" s="75">
        <f>E176</f>
        <v>1193.1603820087885</v>
      </c>
      <c r="P176" s="17">
        <f t="shared" ref="P176:P217" si="40">E176</f>
        <v>1193.1603820087885</v>
      </c>
    </row>
    <row r="177" spans="1:16" x14ac:dyDescent="0.2">
      <c r="A177" s="41" t="s">
        <v>42</v>
      </c>
      <c r="B177" s="1">
        <v>229</v>
      </c>
      <c r="C177" s="1">
        <f t="shared" si="38"/>
        <v>3.0182173801873138E-4</v>
      </c>
      <c r="D177" s="5">
        <f t="shared" si="39"/>
        <v>3.0785817277910601E-2</v>
      </c>
      <c r="E177" s="5">
        <f t="shared" ref="E177:E188" si="41">B177+D177</f>
        <v>229.03078581727792</v>
      </c>
      <c r="F177" s="6"/>
      <c r="J177" s="75">
        <f>E177</f>
        <v>229.03078581727792</v>
      </c>
      <c r="P177" s="17">
        <f t="shared" ref="P177:P188" si="42">E177</f>
        <v>229.03078581727792</v>
      </c>
    </row>
    <row r="178" spans="1:16" x14ac:dyDescent="0.2">
      <c r="A178" s="42" t="s">
        <v>43</v>
      </c>
      <c r="B178" s="1">
        <v>201</v>
      </c>
      <c r="C178" s="1">
        <f t="shared" si="38"/>
        <v>2.6491777005137562E-4</v>
      </c>
      <c r="D178" s="5">
        <f t="shared" si="39"/>
        <v>2.7021612545240315E-2</v>
      </c>
      <c r="E178" s="5">
        <f t="shared" si="41"/>
        <v>201.02702161254524</v>
      </c>
      <c r="F178" s="6"/>
      <c r="K178" s="73">
        <f>E178</f>
        <v>201.02702161254524</v>
      </c>
      <c r="P178" s="17">
        <f t="shared" si="42"/>
        <v>201.02702161254524</v>
      </c>
    </row>
    <row r="179" spans="1:16" x14ac:dyDescent="0.2">
      <c r="A179" s="42" t="s">
        <v>194</v>
      </c>
      <c r="B179" s="1">
        <v>60</v>
      </c>
      <c r="C179" s="1">
        <f t="shared" si="38"/>
        <v>7.9079931358619587E-5</v>
      </c>
      <c r="D179" s="5">
        <f t="shared" si="39"/>
        <v>8.0661529985791985E-3</v>
      </c>
      <c r="E179" s="5">
        <f t="shared" si="41"/>
        <v>60.00806615299858</v>
      </c>
      <c r="F179" s="6"/>
      <c r="K179" s="73">
        <f>E179</f>
        <v>60.00806615299858</v>
      </c>
      <c r="P179" s="17">
        <f t="shared" si="42"/>
        <v>60.00806615299858</v>
      </c>
    </row>
    <row r="180" spans="1:16" x14ac:dyDescent="0.2">
      <c r="A180" s="42" t="s">
        <v>233</v>
      </c>
      <c r="B180" s="1">
        <v>3</v>
      </c>
      <c r="C180" s="1">
        <f t="shared" si="38"/>
        <v>3.9539965679309787E-6</v>
      </c>
      <c r="D180" s="5">
        <f t="shared" si="39"/>
        <v>4.0330764992895982E-4</v>
      </c>
      <c r="E180" s="5">
        <f t="shared" si="41"/>
        <v>3.000403307649929</v>
      </c>
      <c r="F180" s="6"/>
      <c r="H180" s="122" t="s">
        <v>66</v>
      </c>
      <c r="K180" s="73">
        <f>E180</f>
        <v>3.000403307649929</v>
      </c>
      <c r="P180" s="17">
        <f t="shared" si="42"/>
        <v>3.000403307649929</v>
      </c>
    </row>
    <row r="181" spans="1:16" x14ac:dyDescent="0.2">
      <c r="A181" s="42" t="s">
        <v>234</v>
      </c>
      <c r="B181" s="1">
        <v>0</v>
      </c>
      <c r="C181" s="1">
        <f t="shared" si="38"/>
        <v>0</v>
      </c>
      <c r="D181" s="5">
        <f t="shared" si="39"/>
        <v>0</v>
      </c>
      <c r="E181" s="5">
        <f t="shared" si="41"/>
        <v>0</v>
      </c>
      <c r="F181" s="6"/>
      <c r="K181" s="73">
        <f>E181</f>
        <v>0</v>
      </c>
      <c r="P181" s="17">
        <f t="shared" si="42"/>
        <v>0</v>
      </c>
    </row>
    <row r="182" spans="1:16" x14ac:dyDescent="0.2">
      <c r="A182" s="42" t="s">
        <v>248</v>
      </c>
      <c r="B182" s="1">
        <v>671</v>
      </c>
      <c r="C182" s="1">
        <f t="shared" si="38"/>
        <v>8.8437723236056232E-4</v>
      </c>
      <c r="D182" s="5">
        <f t="shared" si="39"/>
        <v>9.020647770077736E-2</v>
      </c>
      <c r="E182" s="5">
        <f t="shared" si="41"/>
        <v>671.0902064777008</v>
      </c>
      <c r="F182" s="6"/>
      <c r="K182" s="73">
        <f>E182</f>
        <v>671.0902064777008</v>
      </c>
      <c r="P182" s="17">
        <f t="shared" si="42"/>
        <v>671.0902064777008</v>
      </c>
    </row>
    <row r="183" spans="1:16" x14ac:dyDescent="0.2">
      <c r="A183" s="42" t="s">
        <v>236</v>
      </c>
      <c r="B183" s="1">
        <v>111</v>
      </c>
      <c r="C183" s="1">
        <f t="shared" si="38"/>
        <v>1.4629787301344621E-4</v>
      </c>
      <c r="D183" s="5">
        <f t="shared" si="39"/>
        <v>1.4922383047371514E-2</v>
      </c>
      <c r="E183" s="5">
        <f t="shared" si="41"/>
        <v>111.01492238304738</v>
      </c>
      <c r="F183" s="6"/>
      <c r="K183" s="73">
        <f t="shared" ref="K183" si="43">E183</f>
        <v>111.01492238304738</v>
      </c>
      <c r="P183" s="17">
        <f t="shared" si="42"/>
        <v>111.01492238304738</v>
      </c>
    </row>
    <row r="184" spans="1:16" x14ac:dyDescent="0.2">
      <c r="A184" s="42" t="s">
        <v>237</v>
      </c>
      <c r="B184" s="1">
        <v>11</v>
      </c>
      <c r="C184" s="1">
        <f t="shared" si="38"/>
        <v>1.4497987415746924E-5</v>
      </c>
      <c r="D184" s="5">
        <f t="shared" si="39"/>
        <v>1.4787947164061862E-3</v>
      </c>
      <c r="E184" s="5">
        <f t="shared" si="41"/>
        <v>11.001478794716407</v>
      </c>
      <c r="F184" s="6"/>
      <c r="K184" s="73">
        <f>E184</f>
        <v>11.001478794716407</v>
      </c>
      <c r="P184" s="17">
        <f t="shared" si="42"/>
        <v>11.001478794716407</v>
      </c>
    </row>
    <row r="185" spans="1:16" x14ac:dyDescent="0.2">
      <c r="A185" s="42" t="s">
        <v>238</v>
      </c>
      <c r="B185" s="1">
        <v>48</v>
      </c>
      <c r="C185" s="1">
        <f t="shared" si="38"/>
        <v>6.3263945086895659E-5</v>
      </c>
      <c r="D185" s="5">
        <f t="shared" si="39"/>
        <v>6.4529223988633571E-3</v>
      </c>
      <c r="E185" s="5">
        <f t="shared" si="41"/>
        <v>48.006452922398864</v>
      </c>
      <c r="F185" s="6"/>
      <c r="K185" s="73">
        <f>E185</f>
        <v>48.006452922398864</v>
      </c>
      <c r="P185" s="17">
        <f t="shared" si="42"/>
        <v>48.006452922398864</v>
      </c>
    </row>
    <row r="186" spans="1:16" x14ac:dyDescent="0.2">
      <c r="A186" s="42" t="s">
        <v>249</v>
      </c>
      <c r="B186" s="1">
        <v>0</v>
      </c>
      <c r="C186" s="1">
        <f t="shared" si="38"/>
        <v>0</v>
      </c>
      <c r="D186" s="5">
        <f t="shared" si="39"/>
        <v>0</v>
      </c>
      <c r="E186" s="5">
        <f t="shared" si="41"/>
        <v>0</v>
      </c>
      <c r="F186" s="6"/>
      <c r="K186" s="73">
        <f>E186</f>
        <v>0</v>
      </c>
      <c r="P186" s="17">
        <f t="shared" si="42"/>
        <v>0</v>
      </c>
    </row>
    <row r="187" spans="1:16" x14ac:dyDescent="0.2">
      <c r="A187" s="42" t="s">
        <v>140</v>
      </c>
      <c r="B187" s="1">
        <v>731</v>
      </c>
      <c r="C187" s="1">
        <f t="shared" si="38"/>
        <v>9.634571637191819E-4</v>
      </c>
      <c r="D187" s="5">
        <f t="shared" si="39"/>
        <v>9.8272630699356558E-2</v>
      </c>
      <c r="E187" s="5">
        <f t="shared" si="41"/>
        <v>731.0982726306994</v>
      </c>
      <c r="F187" s="6"/>
      <c r="K187" s="73">
        <f>E187</f>
        <v>731.0982726306994</v>
      </c>
      <c r="P187" s="17">
        <f t="shared" si="42"/>
        <v>731.0982726306994</v>
      </c>
    </row>
    <row r="188" spans="1:16" x14ac:dyDescent="0.2">
      <c r="A188" s="42" t="s">
        <v>195</v>
      </c>
      <c r="B188" s="1">
        <v>470</v>
      </c>
      <c r="C188" s="1">
        <f t="shared" si="38"/>
        <v>6.1945946230918675E-4</v>
      </c>
      <c r="D188" s="5">
        <f t="shared" si="39"/>
        <v>6.3184865155537048E-2</v>
      </c>
      <c r="E188" s="5">
        <f t="shared" si="41"/>
        <v>470.06318486515556</v>
      </c>
      <c r="F188" s="6"/>
      <c r="K188" s="73">
        <f>E188</f>
        <v>470.06318486515556</v>
      </c>
      <c r="P188" s="17">
        <f t="shared" si="42"/>
        <v>470.06318486515556</v>
      </c>
    </row>
    <row r="189" spans="1:16" x14ac:dyDescent="0.2">
      <c r="A189" s="41" t="s">
        <v>289</v>
      </c>
      <c r="B189" s="1">
        <v>4</v>
      </c>
      <c r="C189" s="1">
        <f t="shared" si="38"/>
        <v>5.2719954239079724E-6</v>
      </c>
      <c r="D189" s="5">
        <f t="shared" si="39"/>
        <v>5.3774353323861324E-4</v>
      </c>
      <c r="E189" s="5">
        <f t="shared" ref="E189" si="44">B189+D189</f>
        <v>4.000537743533239</v>
      </c>
      <c r="F189" s="6"/>
      <c r="J189" s="75">
        <f>E189</f>
        <v>4.000537743533239</v>
      </c>
      <c r="P189" s="17">
        <f t="shared" ref="P189" si="45">E189</f>
        <v>4.000537743533239</v>
      </c>
    </row>
    <row r="190" spans="1:16" x14ac:dyDescent="0.2">
      <c r="A190" s="39" t="s">
        <v>44</v>
      </c>
      <c r="B190" s="1">
        <v>526</v>
      </c>
      <c r="C190" s="1">
        <f t="shared" si="38"/>
        <v>6.9326739824389838E-4</v>
      </c>
      <c r="D190" s="5">
        <f t="shared" si="39"/>
        <v>7.0713274620877634E-2</v>
      </c>
      <c r="E190" s="5">
        <f t="shared" si="34"/>
        <v>526.07071327462086</v>
      </c>
      <c r="F190" s="6"/>
      <c r="L190" s="6"/>
      <c r="M190" s="76">
        <f>E190</f>
        <v>526.07071327462086</v>
      </c>
      <c r="N190" s="6"/>
      <c r="P190" s="17">
        <f t="shared" si="40"/>
        <v>526.07071327462086</v>
      </c>
    </row>
    <row r="191" spans="1:16" x14ac:dyDescent="0.2">
      <c r="A191" s="40" t="s">
        <v>286</v>
      </c>
      <c r="B191" s="1"/>
      <c r="C191" s="1">
        <f t="shared" ref="C191:C211" si="46">B191/$B$219</f>
        <v>0</v>
      </c>
      <c r="D191" s="5">
        <f t="shared" ref="D191:D211" si="47">C191*$B$222</f>
        <v>0</v>
      </c>
      <c r="E191" s="5">
        <f t="shared" ref="E191" si="48">B191+D191</f>
        <v>0</v>
      </c>
      <c r="F191" s="6"/>
      <c r="L191" s="74">
        <f t="shared" ref="L191" si="49">E191</f>
        <v>0</v>
      </c>
      <c r="P191" s="17">
        <f t="shared" ref="P191" si="50">E191</f>
        <v>0</v>
      </c>
    </row>
    <row r="192" spans="1:16" x14ac:dyDescent="0.2">
      <c r="A192" s="40" t="s">
        <v>141</v>
      </c>
      <c r="B192" s="1">
        <v>399</v>
      </c>
      <c r="C192" s="1">
        <f t="shared" si="46"/>
        <v>5.2588154353482019E-4</v>
      </c>
      <c r="D192" s="5">
        <f t="shared" si="47"/>
        <v>5.363991744055166E-2</v>
      </c>
      <c r="E192" s="5">
        <f t="shared" si="34"/>
        <v>399.05363991744053</v>
      </c>
      <c r="F192" s="6"/>
      <c r="L192" s="74">
        <f t="shared" ref="L192:L198" si="51">E192</f>
        <v>399.05363991744053</v>
      </c>
      <c r="P192" s="17">
        <f t="shared" si="40"/>
        <v>399.05363991744053</v>
      </c>
    </row>
    <row r="193" spans="1:16" x14ac:dyDescent="0.2">
      <c r="A193" s="40" t="s">
        <v>142</v>
      </c>
      <c r="B193"/>
      <c r="C193" s="1">
        <f t="shared" si="46"/>
        <v>0</v>
      </c>
      <c r="D193" s="5">
        <f t="shared" si="47"/>
        <v>0</v>
      </c>
      <c r="E193" s="5">
        <f t="shared" si="34"/>
        <v>0</v>
      </c>
      <c r="F193" s="6"/>
      <c r="L193" s="74">
        <f t="shared" si="51"/>
        <v>0</v>
      </c>
      <c r="P193" s="17">
        <f t="shared" si="40"/>
        <v>0</v>
      </c>
    </row>
    <row r="194" spans="1:16" x14ac:dyDescent="0.2">
      <c r="A194" s="40" t="s">
        <v>203</v>
      </c>
      <c r="B194"/>
      <c r="C194" s="1">
        <f t="shared" si="46"/>
        <v>0</v>
      </c>
      <c r="D194" s="5">
        <f t="shared" si="47"/>
        <v>0</v>
      </c>
      <c r="E194" s="5">
        <f t="shared" si="34"/>
        <v>0</v>
      </c>
      <c r="F194" s="6"/>
      <c r="L194" s="74">
        <f t="shared" si="51"/>
        <v>0</v>
      </c>
      <c r="P194" s="17">
        <f t="shared" si="40"/>
        <v>0</v>
      </c>
    </row>
    <row r="195" spans="1:16" x14ac:dyDescent="0.2">
      <c r="A195" s="40" t="s">
        <v>143</v>
      </c>
      <c r="B195">
        <v>92</v>
      </c>
      <c r="C195" s="1">
        <f t="shared" si="46"/>
        <v>1.2125589474988336E-4</v>
      </c>
      <c r="D195" s="5">
        <f t="shared" si="47"/>
        <v>1.2368101264488103E-2</v>
      </c>
      <c r="E195" s="5">
        <f t="shared" si="34"/>
        <v>92.012368101264485</v>
      </c>
      <c r="F195" s="6"/>
      <c r="L195" s="74">
        <f t="shared" si="51"/>
        <v>92.012368101264485</v>
      </c>
      <c r="P195" s="17">
        <f t="shared" si="40"/>
        <v>92.012368101264485</v>
      </c>
    </row>
    <row r="196" spans="1:16" x14ac:dyDescent="0.2">
      <c r="A196" s="40" t="s">
        <v>154</v>
      </c>
      <c r="B196">
        <v>52</v>
      </c>
      <c r="C196" s="1">
        <f t="shared" si="46"/>
        <v>6.853594051080363E-5</v>
      </c>
      <c r="D196" s="5">
        <f t="shared" si="47"/>
        <v>6.9906659321019703E-3</v>
      </c>
      <c r="E196" s="5">
        <f t="shared" si="34"/>
        <v>52.006990665932101</v>
      </c>
      <c r="F196" s="6"/>
      <c r="L196" s="74">
        <f t="shared" si="51"/>
        <v>52.006990665932101</v>
      </c>
      <c r="P196" s="17">
        <f t="shared" si="40"/>
        <v>52.006990665932101</v>
      </c>
    </row>
    <row r="197" spans="1:16" x14ac:dyDescent="0.2">
      <c r="A197" s="40" t="s">
        <v>228</v>
      </c>
      <c r="B197"/>
      <c r="C197" s="1">
        <f t="shared" si="46"/>
        <v>0</v>
      </c>
      <c r="D197" s="5">
        <f t="shared" si="47"/>
        <v>0</v>
      </c>
      <c r="E197" s="5">
        <f t="shared" si="34"/>
        <v>0</v>
      </c>
      <c r="F197" s="6"/>
      <c r="L197" s="74">
        <f t="shared" si="51"/>
        <v>0</v>
      </c>
      <c r="P197" s="17">
        <f t="shared" si="40"/>
        <v>0</v>
      </c>
    </row>
    <row r="198" spans="1:16" x14ac:dyDescent="0.2">
      <c r="A198" s="40" t="s">
        <v>144</v>
      </c>
      <c r="B198"/>
      <c r="C198" s="1">
        <f t="shared" si="46"/>
        <v>0</v>
      </c>
      <c r="D198" s="5">
        <f t="shared" si="47"/>
        <v>0</v>
      </c>
      <c r="E198" s="5">
        <f t="shared" si="34"/>
        <v>0</v>
      </c>
      <c r="F198" s="6"/>
      <c r="L198" s="74">
        <f t="shared" si="51"/>
        <v>0</v>
      </c>
      <c r="P198" s="17">
        <f t="shared" si="40"/>
        <v>0</v>
      </c>
    </row>
    <row r="199" spans="1:16" x14ac:dyDescent="0.2">
      <c r="A199" s="41" t="s">
        <v>217</v>
      </c>
      <c r="B199">
        <v>9</v>
      </c>
      <c r="C199" s="1">
        <f t="shared" si="46"/>
        <v>1.1861989703792938E-5</v>
      </c>
      <c r="D199" s="5">
        <f t="shared" si="47"/>
        <v>1.2099229497868796E-3</v>
      </c>
      <c r="E199" s="5">
        <f t="shared" si="34"/>
        <v>9.0012099229497871</v>
      </c>
      <c r="F199" s="6"/>
      <c r="J199" s="75">
        <f>E199</f>
        <v>9.0012099229497871</v>
      </c>
      <c r="P199" s="17">
        <f t="shared" si="40"/>
        <v>9.0012099229497871</v>
      </c>
    </row>
    <row r="200" spans="1:16" x14ac:dyDescent="0.2">
      <c r="A200" s="41" t="s">
        <v>250</v>
      </c>
      <c r="B200">
        <v>73</v>
      </c>
      <c r="C200" s="1">
        <f t="shared" si="46"/>
        <v>9.6213916486320491E-5</v>
      </c>
      <c r="D200" s="5">
        <f t="shared" si="47"/>
        <v>9.8138194816046898E-3</v>
      </c>
      <c r="E200" s="5">
        <f t="shared" si="34"/>
        <v>73.009813819481607</v>
      </c>
      <c r="F200" s="6"/>
      <c r="J200" s="75">
        <f>E200</f>
        <v>73.009813819481607</v>
      </c>
      <c r="P200" s="17">
        <f t="shared" si="40"/>
        <v>73.009813819481607</v>
      </c>
    </row>
    <row r="201" spans="1:16" x14ac:dyDescent="0.2">
      <c r="A201" s="41" t="s">
        <v>45</v>
      </c>
      <c r="B201">
        <v>251</v>
      </c>
      <c r="C201" s="1">
        <f t="shared" si="46"/>
        <v>3.3081771285022526E-4</v>
      </c>
      <c r="D201" s="5">
        <f t="shared" si="47"/>
        <v>3.3743406710722977E-2</v>
      </c>
      <c r="E201" s="5">
        <f t="shared" si="34"/>
        <v>251.03374340671073</v>
      </c>
      <c r="F201" s="6"/>
      <c r="J201" s="75">
        <f>E201</f>
        <v>251.03374340671073</v>
      </c>
      <c r="P201" s="17">
        <f t="shared" si="40"/>
        <v>251.03374340671073</v>
      </c>
    </row>
    <row r="202" spans="1:16" x14ac:dyDescent="0.2">
      <c r="A202" s="42" t="s">
        <v>145</v>
      </c>
      <c r="B202">
        <v>56</v>
      </c>
      <c r="C202" s="1">
        <f t="shared" si="46"/>
        <v>7.3807935934711602E-5</v>
      </c>
      <c r="D202" s="5">
        <f t="shared" si="47"/>
        <v>7.5284094653405836E-3</v>
      </c>
      <c r="E202" s="5">
        <f t="shared" si="34"/>
        <v>56.007528409465344</v>
      </c>
      <c r="F202" s="6"/>
      <c r="K202" s="73">
        <f t="shared" ref="K202:K207" si="52">E202</f>
        <v>56.007528409465344</v>
      </c>
      <c r="P202" s="17">
        <f t="shared" si="40"/>
        <v>56.007528409465344</v>
      </c>
    </row>
    <row r="203" spans="1:16" x14ac:dyDescent="0.2">
      <c r="A203" s="42" t="s">
        <v>196</v>
      </c>
      <c r="B203">
        <v>57</v>
      </c>
      <c r="C203" s="1">
        <f t="shared" si="46"/>
        <v>7.5125934790688605E-5</v>
      </c>
      <c r="D203" s="5">
        <f t="shared" si="47"/>
        <v>7.6628453486502377E-3</v>
      </c>
      <c r="E203" s="5">
        <f t="shared" si="34"/>
        <v>57.007662845348648</v>
      </c>
      <c r="F203" s="6"/>
      <c r="K203" s="73">
        <f t="shared" si="52"/>
        <v>57.007662845348648</v>
      </c>
      <c r="P203" s="17">
        <f t="shared" si="40"/>
        <v>57.007662845348648</v>
      </c>
    </row>
    <row r="204" spans="1:16" x14ac:dyDescent="0.2">
      <c r="A204" s="42" t="s">
        <v>218</v>
      </c>
      <c r="B204">
        <v>3</v>
      </c>
      <c r="C204" s="1">
        <f t="shared" si="46"/>
        <v>3.9539965679309787E-6</v>
      </c>
      <c r="D204" s="5">
        <f t="shared" si="47"/>
        <v>4.0330764992895982E-4</v>
      </c>
      <c r="E204" s="5">
        <f t="shared" si="34"/>
        <v>3.000403307649929</v>
      </c>
      <c r="F204" s="6"/>
      <c r="K204" s="73">
        <f t="shared" si="52"/>
        <v>3.000403307649929</v>
      </c>
      <c r="P204" s="17">
        <f t="shared" si="40"/>
        <v>3.000403307649929</v>
      </c>
    </row>
    <row r="205" spans="1:16" x14ac:dyDescent="0.2">
      <c r="A205" s="42" t="s">
        <v>219</v>
      </c>
      <c r="B205">
        <v>34</v>
      </c>
      <c r="C205" s="1">
        <f t="shared" si="46"/>
        <v>4.4811961103217765E-5</v>
      </c>
      <c r="D205" s="5">
        <f t="shared" si="47"/>
        <v>4.5708200325282116E-3</v>
      </c>
      <c r="E205" s="5">
        <f>B205+D205</f>
        <v>34.004570820032527</v>
      </c>
      <c r="F205" s="6"/>
      <c r="K205" s="73">
        <f t="shared" si="52"/>
        <v>34.004570820032527</v>
      </c>
      <c r="P205" s="17">
        <f t="shared" si="40"/>
        <v>34.004570820032527</v>
      </c>
    </row>
    <row r="206" spans="1:16" x14ac:dyDescent="0.2">
      <c r="A206" s="42" t="s">
        <v>220</v>
      </c>
      <c r="B206"/>
      <c r="C206" s="1">
        <f t="shared" si="46"/>
        <v>0</v>
      </c>
      <c r="D206" s="5">
        <f t="shared" si="47"/>
        <v>0</v>
      </c>
      <c r="E206" s="5">
        <f t="shared" si="34"/>
        <v>0</v>
      </c>
      <c r="F206" s="6"/>
      <c r="K206" s="73">
        <f t="shared" si="52"/>
        <v>0</v>
      </c>
      <c r="P206" s="17">
        <f t="shared" si="40"/>
        <v>0</v>
      </c>
    </row>
    <row r="207" spans="1:16" x14ac:dyDescent="0.2">
      <c r="A207" s="42" t="s">
        <v>229</v>
      </c>
      <c r="B207"/>
      <c r="C207" s="1">
        <f t="shared" si="46"/>
        <v>0</v>
      </c>
      <c r="D207" s="5">
        <f t="shared" si="47"/>
        <v>0</v>
      </c>
      <c r="E207" s="5">
        <f t="shared" si="34"/>
        <v>0</v>
      </c>
      <c r="F207" s="6"/>
      <c r="K207" s="73">
        <f t="shared" si="52"/>
        <v>0</v>
      </c>
      <c r="P207" s="17">
        <f t="shared" si="40"/>
        <v>0</v>
      </c>
    </row>
    <row r="208" spans="1:16" x14ac:dyDescent="0.2">
      <c r="A208" s="40" t="s">
        <v>268</v>
      </c>
      <c r="B208"/>
      <c r="C208" s="1">
        <f t="shared" si="46"/>
        <v>0</v>
      </c>
      <c r="D208" s="5">
        <f t="shared" si="47"/>
        <v>0</v>
      </c>
      <c r="E208" s="5">
        <f>B208+D208</f>
        <v>0</v>
      </c>
      <c r="F208" s="6"/>
      <c r="L208" s="74">
        <f>E208</f>
        <v>0</v>
      </c>
      <c r="P208" s="17">
        <f>E208</f>
        <v>0</v>
      </c>
    </row>
    <row r="209" spans="1:16" x14ac:dyDescent="0.2">
      <c r="A209" s="40" t="s">
        <v>146</v>
      </c>
      <c r="B209">
        <v>135</v>
      </c>
      <c r="C209" s="1">
        <f t="shared" si="46"/>
        <v>1.7792984555689404E-4</v>
      </c>
      <c r="D209" s="5">
        <f t="shared" si="47"/>
        <v>1.8148844246803193E-2</v>
      </c>
      <c r="E209" s="5">
        <f t="shared" si="34"/>
        <v>135.01814884424681</v>
      </c>
      <c r="F209" s="6"/>
      <c r="L209" s="74">
        <f>E209</f>
        <v>135.01814884424681</v>
      </c>
      <c r="P209" s="17">
        <f t="shared" si="40"/>
        <v>135.01814884424681</v>
      </c>
    </row>
    <row r="210" spans="1:16" x14ac:dyDescent="0.2">
      <c r="A210" s="40" t="s">
        <v>152</v>
      </c>
      <c r="B210">
        <v>326</v>
      </c>
      <c r="C210" s="1">
        <f t="shared" si="46"/>
        <v>4.2966762704849972E-4</v>
      </c>
      <c r="D210" s="5">
        <f t="shared" si="47"/>
        <v>4.3826097958946972E-2</v>
      </c>
      <c r="E210" s="5">
        <f t="shared" si="34"/>
        <v>326.04382609795897</v>
      </c>
      <c r="F210" s="6"/>
      <c r="L210" s="74">
        <f>E210</f>
        <v>326.04382609795897</v>
      </c>
      <c r="P210" s="17">
        <f t="shared" si="40"/>
        <v>326.04382609795897</v>
      </c>
    </row>
    <row r="211" spans="1:16" x14ac:dyDescent="0.2">
      <c r="A211" s="40" t="s">
        <v>259</v>
      </c>
      <c r="B211"/>
      <c r="C211" s="1">
        <f t="shared" si="46"/>
        <v>0</v>
      </c>
      <c r="D211" s="5">
        <f t="shared" si="47"/>
        <v>0</v>
      </c>
      <c r="E211" s="5">
        <f>B211+D211</f>
        <v>0</v>
      </c>
      <c r="F211" s="6"/>
      <c r="L211" s="74">
        <f>E211</f>
        <v>0</v>
      </c>
      <c r="P211" s="17">
        <f t="shared" si="40"/>
        <v>0</v>
      </c>
    </row>
    <row r="212" spans="1:16" x14ac:dyDescent="0.2">
      <c r="A212" s="91" t="s">
        <v>282</v>
      </c>
      <c r="B212"/>
      <c r="C212" s="1">
        <f t="shared" ref="C212:C217" si="53">B212/$B$219</f>
        <v>0</v>
      </c>
      <c r="D212" s="5">
        <f t="shared" ref="D212:D217" si="54">C212*$B$222</f>
        <v>0</v>
      </c>
      <c r="E212" s="5">
        <f>B212+D212</f>
        <v>0</v>
      </c>
      <c r="F212" s="6"/>
      <c r="L212" s="74"/>
      <c r="N212" s="77">
        <f t="shared" ref="N212:N217" si="55">E212</f>
        <v>0</v>
      </c>
      <c r="P212" s="17">
        <f t="shared" si="40"/>
        <v>0</v>
      </c>
    </row>
    <row r="213" spans="1:16" x14ac:dyDescent="0.2">
      <c r="A213" s="45" t="s">
        <v>221</v>
      </c>
      <c r="B213"/>
      <c r="C213" s="1">
        <f t="shared" si="53"/>
        <v>0</v>
      </c>
      <c r="D213" s="5">
        <f t="shared" si="54"/>
        <v>0</v>
      </c>
      <c r="E213" s="5">
        <f t="shared" si="34"/>
        <v>0</v>
      </c>
      <c r="F213" s="6"/>
      <c r="N213" s="77">
        <f t="shared" si="55"/>
        <v>0</v>
      </c>
      <c r="P213" s="17">
        <f t="shared" si="40"/>
        <v>0</v>
      </c>
    </row>
    <row r="214" spans="1:16" x14ac:dyDescent="0.2">
      <c r="A214" s="91" t="s">
        <v>230</v>
      </c>
      <c r="B214"/>
      <c r="C214" s="1">
        <f t="shared" si="53"/>
        <v>0</v>
      </c>
      <c r="D214" s="5">
        <f t="shared" si="54"/>
        <v>0</v>
      </c>
      <c r="E214" s="5">
        <f>B214+D214</f>
        <v>0</v>
      </c>
      <c r="F214" s="6"/>
      <c r="N214" s="77">
        <f t="shared" si="55"/>
        <v>0</v>
      </c>
      <c r="P214" s="17">
        <f>E214</f>
        <v>0</v>
      </c>
    </row>
    <row r="215" spans="1:16" x14ac:dyDescent="0.2">
      <c r="A215" s="45" t="s">
        <v>231</v>
      </c>
      <c r="B215"/>
      <c r="C215" s="1">
        <f t="shared" si="53"/>
        <v>0</v>
      </c>
      <c r="D215" s="5">
        <f t="shared" si="54"/>
        <v>0</v>
      </c>
      <c r="E215" s="5">
        <f t="shared" si="34"/>
        <v>0</v>
      </c>
      <c r="F215" s="6"/>
      <c r="N215" s="77">
        <f t="shared" si="55"/>
        <v>0</v>
      </c>
      <c r="P215" s="17">
        <f t="shared" si="40"/>
        <v>0</v>
      </c>
    </row>
    <row r="216" spans="1:16" x14ac:dyDescent="0.2">
      <c r="A216" s="45" t="s">
        <v>269</v>
      </c>
      <c r="B216"/>
      <c r="C216" s="1">
        <f t="shared" si="53"/>
        <v>0</v>
      </c>
      <c r="D216" s="5">
        <f t="shared" si="54"/>
        <v>0</v>
      </c>
      <c r="E216" s="5">
        <f>B216+D216</f>
        <v>0</v>
      </c>
      <c r="F216" s="6"/>
      <c r="N216" s="77">
        <f t="shared" si="55"/>
        <v>0</v>
      </c>
      <c r="P216" s="17">
        <f>E216</f>
        <v>0</v>
      </c>
    </row>
    <row r="217" spans="1:16" x14ac:dyDescent="0.2">
      <c r="A217" s="117" t="s">
        <v>147</v>
      </c>
      <c r="B217" s="115"/>
      <c r="C217" s="8">
        <f t="shared" si="53"/>
        <v>0</v>
      </c>
      <c r="D217" s="11">
        <f t="shared" si="54"/>
        <v>0</v>
      </c>
      <c r="E217" s="11">
        <f t="shared" si="34"/>
        <v>0</v>
      </c>
      <c r="F217" s="118"/>
      <c r="G217" s="8"/>
      <c r="H217" s="8"/>
      <c r="I217" s="8"/>
      <c r="J217" s="8"/>
      <c r="K217" s="8"/>
      <c r="L217" s="8"/>
      <c r="M217" s="8"/>
      <c r="N217" s="119">
        <f t="shared" si="55"/>
        <v>0</v>
      </c>
      <c r="O217" s="8"/>
      <c r="P217" s="120">
        <f t="shared" si="40"/>
        <v>0</v>
      </c>
    </row>
    <row r="218" spans="1:16" x14ac:dyDescent="0.2">
      <c r="A218"/>
      <c r="B218" s="16"/>
    </row>
    <row r="219" spans="1:16" x14ac:dyDescent="0.2">
      <c r="A219" s="1" t="s">
        <v>67</v>
      </c>
      <c r="B219" s="16">
        <f>SUM(B12:B217)</f>
        <v>758726</v>
      </c>
      <c r="C219" s="1">
        <f>B219/$B$220</f>
        <v>0.99986558218726773</v>
      </c>
      <c r="E219" s="5">
        <f t="shared" ref="E219:P219" si="56">SUM(E12:E217)</f>
        <v>758827.99999999977</v>
      </c>
      <c r="F219" s="33">
        <f t="shared" si="56"/>
        <v>125485.86753584298</v>
      </c>
      <c r="G219" s="34">
        <f t="shared" si="56"/>
        <v>16681.242256097721</v>
      </c>
      <c r="H219" s="31">
        <f t="shared" si="56"/>
        <v>9967.3397880130651</v>
      </c>
      <c r="I219" s="32">
        <f t="shared" si="56"/>
        <v>9678.3009360427914</v>
      </c>
      <c r="J219" s="38">
        <f t="shared" si="56"/>
        <v>2230.2997920197804</v>
      </c>
      <c r="K219" s="35">
        <f t="shared" si="56"/>
        <v>2955.3972580351797</v>
      </c>
      <c r="L219" s="36">
        <f t="shared" si="56"/>
        <v>3649.4905565381969</v>
      </c>
      <c r="M219" s="37">
        <f t="shared" si="56"/>
        <v>526.07071327462086</v>
      </c>
      <c r="N219" s="44">
        <f t="shared" si="56"/>
        <v>0</v>
      </c>
      <c r="O219" s="82">
        <f t="shared" si="56"/>
        <v>587653.99116413563</v>
      </c>
      <c r="P219" s="5">
        <f t="shared" si="56"/>
        <v>171174.00883586434</v>
      </c>
    </row>
    <row r="220" spans="1:16" x14ac:dyDescent="0.2">
      <c r="A220" s="1" t="s">
        <v>68</v>
      </c>
      <c r="B220" s="5">
        <v>758828</v>
      </c>
      <c r="D220" s="5" t="s">
        <v>66</v>
      </c>
      <c r="E220" s="5">
        <f>SUM(F219:O219)</f>
        <v>758827.99999999988</v>
      </c>
    </row>
    <row r="221" spans="1:16" x14ac:dyDescent="0.2">
      <c r="B221" s="5" t="s">
        <v>66</v>
      </c>
      <c r="C221" s="5"/>
      <c r="E221" s="5">
        <f>SUM(O219:P219)</f>
        <v>758828</v>
      </c>
    </row>
    <row r="222" spans="1:16" ht="38.25" x14ac:dyDescent="0.2">
      <c r="A222" s="18" t="s">
        <v>69</v>
      </c>
      <c r="B222" s="19">
        <f>B220-B219</f>
        <v>102</v>
      </c>
    </row>
    <row r="223" spans="1:16" ht="13.5" thickBot="1" x14ac:dyDescent="0.25"/>
    <row r="224" spans="1:16" x14ac:dyDescent="0.2">
      <c r="A224" s="46"/>
      <c r="B224" s="47"/>
      <c r="C224" s="48"/>
      <c r="D224" s="47"/>
      <c r="E224" s="47"/>
      <c r="F224" s="48"/>
      <c r="G224" s="48"/>
      <c r="H224" s="48"/>
      <c r="I224" s="48"/>
      <c r="J224" s="48"/>
      <c r="K224" s="48"/>
      <c r="L224" s="49"/>
    </row>
    <row r="225" spans="1:12" x14ac:dyDescent="0.2">
      <c r="A225" s="50">
        <v>1</v>
      </c>
      <c r="B225" s="51" t="s">
        <v>159</v>
      </c>
      <c r="C225" s="52"/>
      <c r="D225" s="51"/>
      <c r="E225" s="51"/>
      <c r="F225" s="52"/>
      <c r="G225" s="52"/>
      <c r="H225" s="52"/>
      <c r="I225" s="53">
        <f>P219</f>
        <v>171174.00883586434</v>
      </c>
      <c r="J225" s="52"/>
      <c r="K225" s="52"/>
      <c r="L225" s="54"/>
    </row>
    <row r="226" spans="1:12" ht="13.5" thickBot="1" x14ac:dyDescent="0.25">
      <c r="A226" s="50"/>
      <c r="B226" s="51"/>
      <c r="C226" s="52"/>
      <c r="D226" s="51"/>
      <c r="E226" s="51"/>
      <c r="F226" s="52"/>
      <c r="G226" s="52"/>
      <c r="H226" s="52"/>
      <c r="I226" s="55"/>
      <c r="J226" s="52"/>
      <c r="K226" s="52"/>
      <c r="L226" s="54"/>
    </row>
    <row r="227" spans="1:12" ht="13.5" thickBot="1" x14ac:dyDescent="0.25">
      <c r="A227" s="50"/>
      <c r="B227" s="51"/>
      <c r="C227" s="52"/>
      <c r="D227" s="51"/>
      <c r="E227" s="51"/>
      <c r="F227" s="52"/>
      <c r="G227" s="52"/>
      <c r="H227" s="52"/>
      <c r="I227" s="57" t="s">
        <v>160</v>
      </c>
      <c r="J227" s="57" t="s">
        <v>161</v>
      </c>
      <c r="K227" s="56" t="s">
        <v>58</v>
      </c>
      <c r="L227" s="54"/>
    </row>
    <row r="228" spans="1:12" x14ac:dyDescent="0.2">
      <c r="A228" s="50">
        <v>2</v>
      </c>
      <c r="B228" s="51" t="s">
        <v>162</v>
      </c>
      <c r="C228" s="52"/>
      <c r="D228" s="102"/>
      <c r="E228" s="102"/>
      <c r="F228" s="99"/>
      <c r="G228" s="99"/>
      <c r="H228" s="99"/>
      <c r="I228" s="100">
        <f>G219</f>
        <v>16681.242256097721</v>
      </c>
      <c r="J228" s="100">
        <f>F219</f>
        <v>125485.86753584298</v>
      </c>
      <c r="K228" s="100">
        <f>I228+J228</f>
        <v>142167.10979194069</v>
      </c>
      <c r="L228" s="109"/>
    </row>
    <row r="229" spans="1:12" x14ac:dyDescent="0.2">
      <c r="A229" s="50">
        <v>3</v>
      </c>
      <c r="B229" s="51" t="s">
        <v>163</v>
      </c>
      <c r="C229" s="52"/>
      <c r="D229" s="102"/>
      <c r="E229" s="102"/>
      <c r="F229" s="99"/>
      <c r="G229" s="99"/>
      <c r="H229" s="99"/>
      <c r="I229" s="100">
        <f>H219</f>
        <v>9967.3397880130651</v>
      </c>
      <c r="J229" s="100">
        <f>I219</f>
        <v>9678.3009360427914</v>
      </c>
      <c r="K229" s="100">
        <f>I229+J229</f>
        <v>19645.640724055855</v>
      </c>
      <c r="L229" s="109"/>
    </row>
    <row r="230" spans="1:12" x14ac:dyDescent="0.2">
      <c r="A230" s="50">
        <v>4</v>
      </c>
      <c r="B230" s="51" t="s">
        <v>164</v>
      </c>
      <c r="C230" s="52"/>
      <c r="D230" s="102"/>
      <c r="E230" s="102"/>
      <c r="F230" s="99"/>
      <c r="G230" s="99"/>
      <c r="H230" s="99"/>
      <c r="I230" s="100">
        <f>J219</f>
        <v>2230.2997920197804</v>
      </c>
      <c r="J230" s="100">
        <f>K219</f>
        <v>2955.3972580351797</v>
      </c>
      <c r="K230" s="100">
        <f>I230+J230</f>
        <v>5185.6970500549596</v>
      </c>
      <c r="L230" s="109"/>
    </row>
    <row r="231" spans="1:12" x14ac:dyDescent="0.2">
      <c r="A231" s="50">
        <v>5</v>
      </c>
      <c r="B231" s="51" t="s">
        <v>165</v>
      </c>
      <c r="C231" s="52"/>
      <c r="D231" s="102"/>
      <c r="E231" s="102"/>
      <c r="F231" s="99"/>
      <c r="G231" s="99"/>
      <c r="H231" s="99"/>
      <c r="I231" s="105">
        <f>L219</f>
        <v>3649.4905565381969</v>
      </c>
      <c r="J231" s="99"/>
      <c r="K231" s="99"/>
      <c r="L231" s="109"/>
    </row>
    <row r="232" spans="1:12" x14ac:dyDescent="0.2">
      <c r="A232" s="50">
        <v>6</v>
      </c>
      <c r="B232" s="51" t="s">
        <v>166</v>
      </c>
      <c r="C232" s="52"/>
      <c r="D232" s="102"/>
      <c r="E232" s="102"/>
      <c r="F232" s="99"/>
      <c r="G232" s="99"/>
      <c r="H232" s="99"/>
      <c r="I232" s="106">
        <f>M219</f>
        <v>526.07071327462086</v>
      </c>
      <c r="J232" s="99"/>
      <c r="K232" s="101"/>
      <c r="L232" s="109"/>
    </row>
    <row r="233" spans="1:12" x14ac:dyDescent="0.2">
      <c r="A233" s="50">
        <v>9</v>
      </c>
      <c r="B233" s="51" t="s">
        <v>167</v>
      </c>
      <c r="C233" s="52"/>
      <c r="D233" s="102"/>
      <c r="E233" s="102"/>
      <c r="F233" s="99"/>
      <c r="G233" s="99"/>
      <c r="H233" s="99"/>
      <c r="I233" s="99"/>
      <c r="J233" s="99"/>
      <c r="K233" s="101"/>
      <c r="L233" s="109"/>
    </row>
    <row r="234" spans="1:12" x14ac:dyDescent="0.2">
      <c r="A234" s="50"/>
      <c r="B234" s="103"/>
      <c r="C234" s="103"/>
      <c r="D234" s="104"/>
      <c r="E234" s="102"/>
      <c r="F234" s="99"/>
      <c r="G234" s="99"/>
      <c r="H234" s="99"/>
      <c r="I234" s="99"/>
      <c r="J234" s="99"/>
      <c r="K234" s="101"/>
      <c r="L234" s="109"/>
    </row>
    <row r="235" spans="1:12" x14ac:dyDescent="0.2">
      <c r="A235" s="51" t="s">
        <v>168</v>
      </c>
      <c r="B235" s="102">
        <f>SUM(K143:K158)</f>
        <v>499.06708350577151</v>
      </c>
      <c r="C235" s="102" t="s">
        <v>175</v>
      </c>
      <c r="D235" s="51">
        <f>SUM(I14:I46)</f>
        <v>7358.9891792293947</v>
      </c>
      <c r="E235" s="51" t="s">
        <v>169</v>
      </c>
      <c r="F235" s="51">
        <f>SUM(I52:I63)</f>
        <v>344.04624594385854</v>
      </c>
      <c r="G235" s="51" t="s">
        <v>172</v>
      </c>
      <c r="H235" s="51">
        <f>SUM(K178:K190)</f>
        <v>2306.3100091469123</v>
      </c>
      <c r="I235" s="51" t="s">
        <v>173</v>
      </c>
      <c r="J235" s="51">
        <f>SUM(K202:K207)</f>
        <v>150.02016538249646</v>
      </c>
      <c r="K235" s="51" t="s">
        <v>174</v>
      </c>
      <c r="L235" s="51">
        <f>SUM(I87:I109)</f>
        <v>1715.2305575398761</v>
      </c>
    </row>
    <row r="236" spans="1:12" x14ac:dyDescent="0.2">
      <c r="A236" s="50"/>
      <c r="B236" s="104"/>
      <c r="C236" s="101"/>
      <c r="D236" s="104"/>
      <c r="E236" s="102"/>
      <c r="F236" s="99"/>
      <c r="G236" s="99"/>
      <c r="H236" s="99"/>
      <c r="I236" s="99"/>
      <c r="J236" s="99"/>
      <c r="K236" s="99"/>
      <c r="L236" s="109"/>
    </row>
    <row r="237" spans="1:12" x14ac:dyDescent="0.2">
      <c r="A237" s="50"/>
      <c r="B237" s="104"/>
      <c r="C237" s="101"/>
      <c r="D237" s="104"/>
      <c r="E237" s="102"/>
      <c r="F237" s="99"/>
      <c r="G237" s="99"/>
      <c r="H237" s="99"/>
      <c r="I237" s="99"/>
      <c r="J237" s="99"/>
      <c r="K237" s="99"/>
      <c r="L237" s="109"/>
    </row>
    <row r="238" spans="1:12" x14ac:dyDescent="0.2">
      <c r="A238" s="50"/>
      <c r="B238" s="104"/>
      <c r="C238" s="101"/>
      <c r="D238" s="104"/>
      <c r="E238" s="102"/>
      <c r="F238" s="99"/>
      <c r="G238" s="99"/>
      <c r="H238" s="99"/>
      <c r="I238" s="99"/>
      <c r="J238" s="99"/>
      <c r="K238" s="99"/>
      <c r="L238" s="109"/>
    </row>
    <row r="239" spans="1:12" x14ac:dyDescent="0.2">
      <c r="A239" s="50"/>
      <c r="B239" s="104"/>
      <c r="C239" s="101"/>
      <c r="D239" s="104"/>
      <c r="E239" s="102"/>
      <c r="F239" s="99"/>
      <c r="G239" s="99"/>
      <c r="H239" s="99"/>
      <c r="I239" s="99"/>
      <c r="J239" s="99"/>
      <c r="K239" s="99"/>
      <c r="L239" s="109"/>
    </row>
    <row r="240" spans="1:12" x14ac:dyDescent="0.2">
      <c r="A240" s="50"/>
      <c r="B240" s="104"/>
      <c r="C240" s="101"/>
      <c r="D240" s="104"/>
      <c r="E240" s="102"/>
      <c r="F240" s="99"/>
      <c r="G240" s="99"/>
      <c r="H240" s="99"/>
      <c r="I240" s="99"/>
      <c r="J240" s="99"/>
      <c r="K240" s="99"/>
      <c r="L240" s="109"/>
    </row>
    <row r="241" spans="1:12" ht="13.5" thickBot="1" x14ac:dyDescent="0.25">
      <c r="A241" s="61"/>
      <c r="B241" s="62"/>
      <c r="C241" s="63"/>
      <c r="D241" s="62"/>
      <c r="E241" s="62"/>
      <c r="F241" s="63"/>
      <c r="G241" s="63"/>
      <c r="H241" s="63"/>
      <c r="I241" s="63"/>
      <c r="J241" s="63"/>
      <c r="K241" s="63"/>
      <c r="L241" s="64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zoomScale="80" zoomScaleNormal="80" workbookViewId="0">
      <pane ySplit="11" topLeftCell="A93" activePane="bottomLeft" state="frozen"/>
      <selection pane="bottomLeft" activeCell="L71" sqref="L7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hidden="1" customHeight="1" x14ac:dyDescent="0.2">
      <c r="A3" s="1" t="s">
        <v>48</v>
      </c>
    </row>
    <row r="4" spans="1:16" hidden="1" x14ac:dyDescent="0.2">
      <c r="A4" s="1" t="s">
        <v>49</v>
      </c>
    </row>
    <row r="5" spans="1:16" hidden="1" x14ac:dyDescent="0.2">
      <c r="A5" s="1" t="s">
        <v>50</v>
      </c>
    </row>
    <row r="6" spans="1:16" hidden="1" x14ac:dyDescent="0.2">
      <c r="A6" s="1" t="s">
        <v>51</v>
      </c>
    </row>
    <row r="7" spans="1:16" s="6" customFormat="1" hidden="1" x14ac:dyDescent="0.2">
      <c r="A7" s="6" t="s">
        <v>52</v>
      </c>
      <c r="B7" s="7"/>
      <c r="D7" s="7"/>
      <c r="E7" s="7"/>
    </row>
    <row r="8" spans="1:16" hidden="1" x14ac:dyDescent="0.2">
      <c r="A8" s="1" t="s">
        <v>53</v>
      </c>
    </row>
    <row r="10" spans="1:16" ht="20.25" x14ac:dyDescent="0.3">
      <c r="A10" s="68" t="s">
        <v>187</v>
      </c>
    </row>
    <row r="11" spans="1:16" ht="63.7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0" t="s">
        <v>65</v>
      </c>
      <c r="P11" s="10" t="s">
        <v>64</v>
      </c>
    </row>
    <row r="12" spans="1:16" x14ac:dyDescent="0.2">
      <c r="A12" s="28" t="s">
        <v>70</v>
      </c>
      <c r="B12"/>
      <c r="C12" s="1">
        <f t="shared" ref="C12:C43" si="0">B12/$B$120</f>
        <v>0</v>
      </c>
      <c r="D12" s="5">
        <f t="shared" ref="D12:D43" si="1">C12*$B$123</f>
        <v>0</v>
      </c>
      <c r="E12" s="5">
        <f t="shared" ref="E12:E118" si="2">B12+D12</f>
        <v>0</v>
      </c>
      <c r="H12" s="69">
        <f>E12</f>
        <v>0</v>
      </c>
      <c r="I12" s="17"/>
      <c r="P12" s="17">
        <f>E12</f>
        <v>0</v>
      </c>
    </row>
    <row r="13" spans="1:16" x14ac:dyDescent="0.2">
      <c r="A13" s="28" t="s">
        <v>0</v>
      </c>
      <c r="B13">
        <v>45</v>
      </c>
      <c r="C13" s="1">
        <f t="shared" si="0"/>
        <v>6.1409972979611894E-4</v>
      </c>
      <c r="D13" s="5">
        <f t="shared" si="1"/>
        <v>0</v>
      </c>
      <c r="E13" s="5">
        <f>B13+D13</f>
        <v>45</v>
      </c>
      <c r="H13" s="69">
        <f>E13</f>
        <v>45</v>
      </c>
      <c r="I13" s="17"/>
      <c r="P13" s="17">
        <f>E13</f>
        <v>45</v>
      </c>
    </row>
    <row r="14" spans="1:16" x14ac:dyDescent="0.2">
      <c r="A14" s="28" t="s">
        <v>74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9">
        <f>E14</f>
        <v>0</v>
      </c>
      <c r="P14" s="17">
        <f t="shared" ref="P14:P118" si="3">E14</f>
        <v>0</v>
      </c>
    </row>
    <row r="15" spans="1:16" x14ac:dyDescent="0.2">
      <c r="A15" s="28" t="s">
        <v>75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H15" s="69">
        <f>E15</f>
        <v>0</v>
      </c>
      <c r="P15" s="17">
        <f>E15</f>
        <v>0</v>
      </c>
    </row>
    <row r="16" spans="1:16" x14ac:dyDescent="0.2">
      <c r="A16" s="28" t="s">
        <v>1</v>
      </c>
      <c r="B16">
        <v>22</v>
      </c>
      <c r="C16" s="1">
        <f t="shared" si="0"/>
        <v>3.0022653456699148E-4</v>
      </c>
      <c r="D16" s="5">
        <f t="shared" si="1"/>
        <v>0</v>
      </c>
      <c r="E16" s="5">
        <f>B16+D16</f>
        <v>22</v>
      </c>
      <c r="H16" s="69">
        <f>E16</f>
        <v>22</v>
      </c>
      <c r="P16" s="17">
        <f>E16</f>
        <v>22</v>
      </c>
    </row>
    <row r="17" spans="1:16" x14ac:dyDescent="0.2">
      <c r="A17" s="30" t="s">
        <v>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0">
        <f>E17</f>
        <v>0</v>
      </c>
      <c r="P17" s="17">
        <f t="shared" si="3"/>
        <v>0</v>
      </c>
    </row>
    <row r="18" spans="1:16" x14ac:dyDescent="0.2">
      <c r="A18" s="28" t="s">
        <v>78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9">
        <f>E18</f>
        <v>0</v>
      </c>
      <c r="P18" s="17">
        <f t="shared" si="3"/>
        <v>0</v>
      </c>
    </row>
    <row r="19" spans="1:16" x14ac:dyDescent="0.2">
      <c r="A19" s="41" t="s">
        <v>77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"/>
      <c r="J19" s="75">
        <f>E19</f>
        <v>0</v>
      </c>
      <c r="P19" s="17">
        <f t="shared" si="3"/>
        <v>0</v>
      </c>
    </row>
    <row r="20" spans="1:16" x14ac:dyDescent="0.2">
      <c r="A20" s="30" t="s">
        <v>244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I20" s="70">
        <f t="shared" ref="I20:I27" si="4">E20</f>
        <v>0</v>
      </c>
      <c r="P20" s="17">
        <f t="shared" ref="P20:P27" si="5">E20</f>
        <v>0</v>
      </c>
    </row>
    <row r="21" spans="1:16" x14ac:dyDescent="0.2">
      <c r="A21" s="30" t="s">
        <v>270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70">
        <f t="shared" si="4"/>
        <v>0</v>
      </c>
      <c r="P21" s="17">
        <f t="shared" si="5"/>
        <v>0</v>
      </c>
    </row>
    <row r="22" spans="1:16" x14ac:dyDescent="0.2">
      <c r="A22" s="30" t="s">
        <v>81</v>
      </c>
      <c r="B22" s="16">
        <v>364</v>
      </c>
      <c r="C22" s="1">
        <f t="shared" si="0"/>
        <v>4.967384481017495E-3</v>
      </c>
      <c r="D22" s="5">
        <f t="shared" si="1"/>
        <v>0</v>
      </c>
      <c r="E22" s="5">
        <f>B22+D22</f>
        <v>364</v>
      </c>
      <c r="I22" s="70">
        <f t="shared" si="4"/>
        <v>364</v>
      </c>
      <c r="P22" s="17">
        <f t="shared" si="5"/>
        <v>364</v>
      </c>
    </row>
    <row r="23" spans="1:16" x14ac:dyDescent="0.2">
      <c r="A23" s="30" t="s">
        <v>83</v>
      </c>
      <c r="B23" s="16">
        <v>1</v>
      </c>
      <c r="C23" s="1">
        <f t="shared" si="0"/>
        <v>1.3646660662135975E-5</v>
      </c>
      <c r="D23" s="5">
        <f t="shared" si="1"/>
        <v>0</v>
      </c>
      <c r="E23" s="5">
        <f>B23+D23</f>
        <v>1</v>
      </c>
      <c r="I23" s="70">
        <f t="shared" ref="I23" si="6">E23</f>
        <v>1</v>
      </c>
      <c r="P23" s="17">
        <f t="shared" ref="P23" si="7">E23</f>
        <v>1</v>
      </c>
    </row>
    <row r="24" spans="1:16" x14ac:dyDescent="0.2">
      <c r="A24" s="30" t="s">
        <v>90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70">
        <f t="shared" si="4"/>
        <v>0</v>
      </c>
      <c r="P24" s="17">
        <f t="shared" si="5"/>
        <v>0</v>
      </c>
    </row>
    <row r="25" spans="1:16" x14ac:dyDescent="0.2">
      <c r="A25" s="30" t="s">
        <v>3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I25" s="70">
        <f t="shared" si="4"/>
        <v>0</v>
      </c>
      <c r="P25" s="17">
        <f t="shared" si="5"/>
        <v>0</v>
      </c>
    </row>
    <row r="26" spans="1:16" x14ac:dyDescent="0.2">
      <c r="A26" s="94" t="s">
        <v>91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70">
        <f t="shared" si="4"/>
        <v>0</v>
      </c>
      <c r="P26" s="17">
        <f t="shared" si="5"/>
        <v>0</v>
      </c>
    </row>
    <row r="27" spans="1:16" x14ac:dyDescent="0.2">
      <c r="A27" s="30" t="s">
        <v>92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70">
        <f t="shared" si="4"/>
        <v>0</v>
      </c>
      <c r="P27" s="17">
        <f t="shared" si="5"/>
        <v>0</v>
      </c>
    </row>
    <row r="28" spans="1:16" x14ac:dyDescent="0.2">
      <c r="A28" s="28" t="s">
        <v>4</v>
      </c>
      <c r="B28">
        <v>46</v>
      </c>
      <c r="C28" s="1">
        <f t="shared" si="0"/>
        <v>6.2774639045825491E-4</v>
      </c>
      <c r="D28" s="5">
        <f t="shared" si="1"/>
        <v>0</v>
      </c>
      <c r="E28" s="5">
        <f t="shared" si="2"/>
        <v>46</v>
      </c>
      <c r="H28" s="69">
        <f>E28</f>
        <v>46</v>
      </c>
      <c r="P28" s="17">
        <f t="shared" si="3"/>
        <v>46</v>
      </c>
    </row>
    <row r="29" spans="1:16" x14ac:dyDescent="0.2">
      <c r="A29" s="28" t="s">
        <v>276</v>
      </c>
      <c r="B29">
        <v>5</v>
      </c>
      <c r="C29" s="1">
        <f t="shared" si="0"/>
        <v>6.8233303310679872E-5</v>
      </c>
      <c r="D29" s="5">
        <f t="shared" si="1"/>
        <v>0</v>
      </c>
      <c r="E29" s="5">
        <f t="shared" si="2"/>
        <v>5</v>
      </c>
      <c r="H29" s="69">
        <f>E29</f>
        <v>5</v>
      </c>
      <c r="P29" s="17">
        <f t="shared" si="3"/>
        <v>5</v>
      </c>
    </row>
    <row r="30" spans="1:16" x14ac:dyDescent="0.2">
      <c r="A30" s="30" t="s">
        <v>5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70">
        <f>E30</f>
        <v>0</v>
      </c>
      <c r="P30" s="17">
        <f>E30</f>
        <v>0</v>
      </c>
    </row>
    <row r="31" spans="1:16" x14ac:dyDescent="0.2">
      <c r="A31" s="28" t="s">
        <v>277</v>
      </c>
      <c r="B31">
        <v>1</v>
      </c>
      <c r="C31" s="1">
        <f t="shared" si="0"/>
        <v>1.3646660662135975E-5</v>
      </c>
      <c r="D31" s="5">
        <f t="shared" si="1"/>
        <v>0</v>
      </c>
      <c r="E31" s="5">
        <f>B31+D31</f>
        <v>1</v>
      </c>
      <c r="H31" s="69">
        <f>E31</f>
        <v>1</v>
      </c>
      <c r="P31" s="17">
        <f>E31</f>
        <v>1</v>
      </c>
    </row>
    <row r="32" spans="1:16" x14ac:dyDescent="0.2">
      <c r="A32" s="94" t="s">
        <v>98</v>
      </c>
      <c r="B32">
        <v>1</v>
      </c>
      <c r="C32" s="1">
        <f t="shared" si="0"/>
        <v>1.3646660662135975E-5</v>
      </c>
      <c r="D32" s="5">
        <f t="shared" si="1"/>
        <v>0</v>
      </c>
      <c r="E32" s="5">
        <f>B32+D32</f>
        <v>1</v>
      </c>
      <c r="H32" s="79"/>
      <c r="I32" s="95">
        <f>E32</f>
        <v>1</v>
      </c>
      <c r="P32" s="17">
        <f>E32</f>
        <v>1</v>
      </c>
    </row>
    <row r="33" spans="1:16" x14ac:dyDescent="0.2">
      <c r="A33" s="94" t="s">
        <v>102</v>
      </c>
      <c r="B33">
        <v>29</v>
      </c>
      <c r="C33" s="1">
        <f t="shared" si="0"/>
        <v>3.9575315920194329E-4</v>
      </c>
      <c r="D33" s="5">
        <f t="shared" si="1"/>
        <v>0</v>
      </c>
      <c r="E33" s="5">
        <f>B33+D33</f>
        <v>29</v>
      </c>
      <c r="H33" s="79"/>
      <c r="I33" s="95">
        <f>E33</f>
        <v>29</v>
      </c>
      <c r="P33" s="17">
        <f>E33</f>
        <v>29</v>
      </c>
    </row>
    <row r="34" spans="1:16" x14ac:dyDescent="0.2">
      <c r="A34" s="28" t="s">
        <v>107</v>
      </c>
      <c r="B34">
        <v>1</v>
      </c>
      <c r="C34" s="1">
        <f t="shared" si="0"/>
        <v>1.3646660662135975E-5</v>
      </c>
      <c r="D34" s="5">
        <f t="shared" si="1"/>
        <v>0</v>
      </c>
      <c r="E34" s="5">
        <f t="shared" ref="E34" si="8">B34+D34</f>
        <v>1</v>
      </c>
      <c r="H34" s="69">
        <f>E34</f>
        <v>1</v>
      </c>
      <c r="P34" s="17">
        <f t="shared" ref="P34" si="9">E34</f>
        <v>1</v>
      </c>
    </row>
    <row r="35" spans="1:16" x14ac:dyDescent="0.2">
      <c r="A35" s="28" t="s">
        <v>182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H35" s="69">
        <f>E35</f>
        <v>0</v>
      </c>
      <c r="P35" s="17">
        <f t="shared" si="3"/>
        <v>0</v>
      </c>
    </row>
    <row r="36" spans="1:16" x14ac:dyDescent="0.2">
      <c r="A36" s="28" t="s">
        <v>108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H36" s="69">
        <f>E36</f>
        <v>0</v>
      </c>
      <c r="P36" s="17">
        <f t="shared" si="3"/>
        <v>0</v>
      </c>
    </row>
    <row r="37" spans="1:16" x14ac:dyDescent="0.2">
      <c r="A37" s="30" t="s">
        <v>149</v>
      </c>
      <c r="B37"/>
      <c r="C37" s="1">
        <f t="shared" si="0"/>
        <v>0</v>
      </c>
      <c r="D37" s="5">
        <f t="shared" si="1"/>
        <v>0</v>
      </c>
      <c r="E37" s="5">
        <f>B37+D37</f>
        <v>0</v>
      </c>
      <c r="H37" s="79"/>
      <c r="I37" s="70">
        <f>E37</f>
        <v>0</v>
      </c>
      <c r="P37" s="17">
        <f t="shared" si="3"/>
        <v>0</v>
      </c>
    </row>
    <row r="38" spans="1:16" x14ac:dyDescent="0.2">
      <c r="A38" s="30" t="s">
        <v>110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H38" s="79"/>
      <c r="I38" s="70">
        <f>E38</f>
        <v>0</v>
      </c>
      <c r="P38" s="17">
        <f t="shared" ref="P38" si="10">E38</f>
        <v>0</v>
      </c>
    </row>
    <row r="39" spans="1:16" x14ac:dyDescent="0.2">
      <c r="A39" s="30" t="s">
        <v>115</v>
      </c>
      <c r="B39"/>
      <c r="C39" s="1">
        <f t="shared" si="0"/>
        <v>0</v>
      </c>
      <c r="D39" s="5">
        <f t="shared" si="1"/>
        <v>0</v>
      </c>
      <c r="E39" s="5">
        <f>B39+D39</f>
        <v>0</v>
      </c>
      <c r="I39" s="70">
        <f>E39</f>
        <v>0</v>
      </c>
      <c r="P39" s="17">
        <f t="shared" si="3"/>
        <v>0</v>
      </c>
    </row>
    <row r="40" spans="1:16" x14ac:dyDescent="0.2">
      <c r="A40" s="45" t="s">
        <v>7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M40" s="6"/>
      <c r="N40" s="77">
        <f>E40</f>
        <v>0</v>
      </c>
      <c r="P40" s="17">
        <f t="shared" si="3"/>
        <v>0</v>
      </c>
    </row>
    <row r="41" spans="1:16" x14ac:dyDescent="0.2">
      <c r="A41" s="28" t="s">
        <v>202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H41" s="69">
        <f>E41</f>
        <v>0</v>
      </c>
      <c r="M41" s="6"/>
      <c r="N41" s="79"/>
      <c r="P41" s="17">
        <f t="shared" si="3"/>
        <v>0</v>
      </c>
    </row>
    <row r="42" spans="1:16" x14ac:dyDescent="0.2">
      <c r="A42" s="28" t="s">
        <v>120</v>
      </c>
      <c r="B42">
        <v>338</v>
      </c>
      <c r="C42" s="1">
        <f t="shared" si="0"/>
        <v>4.6125713038019595E-3</v>
      </c>
      <c r="D42" s="5">
        <f t="shared" si="1"/>
        <v>0</v>
      </c>
      <c r="E42" s="5">
        <f t="shared" si="2"/>
        <v>338</v>
      </c>
      <c r="H42" s="69">
        <f>E42</f>
        <v>338</v>
      </c>
      <c r="M42" s="6"/>
      <c r="N42" s="6"/>
      <c r="P42" s="17">
        <f t="shared" si="3"/>
        <v>338</v>
      </c>
    </row>
    <row r="43" spans="1:16" x14ac:dyDescent="0.2">
      <c r="A43" s="28" t="s">
        <v>121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H43" s="69">
        <f>E43</f>
        <v>0</v>
      </c>
      <c r="M43" s="6"/>
      <c r="N43" s="6"/>
      <c r="P43" s="17">
        <f t="shared" si="3"/>
        <v>0</v>
      </c>
    </row>
    <row r="44" spans="1:16" x14ac:dyDescent="0.2">
      <c r="A44" s="28" t="s">
        <v>122</v>
      </c>
      <c r="B44"/>
      <c r="C44" s="1">
        <f t="shared" ref="C44:C75" si="11">B44/$B$120</f>
        <v>0</v>
      </c>
      <c r="D44" s="5">
        <f t="shared" ref="D44:D75" si="12">C44*$B$123</f>
        <v>0</v>
      </c>
      <c r="E44" s="5">
        <f>B44+D44</f>
        <v>0</v>
      </c>
      <c r="H44" s="69">
        <f>E44</f>
        <v>0</v>
      </c>
      <c r="M44" s="6"/>
      <c r="N44" s="6"/>
      <c r="P44" s="17">
        <f>E44</f>
        <v>0</v>
      </c>
    </row>
    <row r="45" spans="1:16" x14ac:dyDescent="0.2">
      <c r="A45" s="30" t="s">
        <v>8</v>
      </c>
      <c r="B45">
        <v>10</v>
      </c>
      <c r="C45" s="1">
        <f t="shared" si="11"/>
        <v>1.3646660662135974E-4</v>
      </c>
      <c r="D45" s="5">
        <f t="shared" si="12"/>
        <v>0</v>
      </c>
      <c r="E45" s="5">
        <f t="shared" si="2"/>
        <v>10</v>
      </c>
      <c r="I45" s="70">
        <f>E45</f>
        <v>10</v>
      </c>
      <c r="M45" s="6"/>
      <c r="P45" s="17">
        <f t="shared" si="3"/>
        <v>10</v>
      </c>
    </row>
    <row r="46" spans="1:16" x14ac:dyDescent="0.2">
      <c r="A46" s="30" t="s">
        <v>123</v>
      </c>
      <c r="B46"/>
      <c r="C46" s="1">
        <f t="shared" si="11"/>
        <v>0</v>
      </c>
      <c r="D46" s="5">
        <f t="shared" si="12"/>
        <v>0</v>
      </c>
      <c r="E46" s="5">
        <f>B46+D46</f>
        <v>0</v>
      </c>
      <c r="I46" s="70">
        <f>E46</f>
        <v>0</v>
      </c>
      <c r="M46" s="6"/>
      <c r="P46" s="17">
        <f>E46</f>
        <v>0</v>
      </c>
    </row>
    <row r="47" spans="1:16" x14ac:dyDescent="0.2">
      <c r="A47" s="30" t="s">
        <v>124</v>
      </c>
      <c r="B47"/>
      <c r="C47" s="1">
        <f t="shared" si="11"/>
        <v>0</v>
      </c>
      <c r="D47" s="5">
        <f t="shared" si="12"/>
        <v>0</v>
      </c>
      <c r="E47" s="5">
        <f>B47+D47</f>
        <v>0</v>
      </c>
      <c r="I47" s="70">
        <f>E47</f>
        <v>0</v>
      </c>
      <c r="M47" s="6"/>
      <c r="P47" s="17">
        <f t="shared" si="3"/>
        <v>0</v>
      </c>
    </row>
    <row r="48" spans="1:16" x14ac:dyDescent="0.2">
      <c r="A48" s="30" t="s">
        <v>125</v>
      </c>
      <c r="B48"/>
      <c r="C48" s="1">
        <f t="shared" si="11"/>
        <v>0</v>
      </c>
      <c r="D48" s="5">
        <f t="shared" si="12"/>
        <v>0</v>
      </c>
      <c r="E48" s="5">
        <f t="shared" si="2"/>
        <v>0</v>
      </c>
      <c r="I48" s="70">
        <f>E48</f>
        <v>0</v>
      </c>
      <c r="P48" s="17">
        <f t="shared" si="3"/>
        <v>0</v>
      </c>
    </row>
    <row r="49" spans="1:16" x14ac:dyDescent="0.2">
      <c r="A49" s="30" t="s">
        <v>9</v>
      </c>
      <c r="B49"/>
      <c r="C49" s="1">
        <f t="shared" si="11"/>
        <v>0</v>
      </c>
      <c r="D49" s="5">
        <f t="shared" si="12"/>
        <v>0</v>
      </c>
      <c r="E49" s="5">
        <f>B49+D49</f>
        <v>0</v>
      </c>
      <c r="I49" s="70">
        <f>E49</f>
        <v>0</v>
      </c>
      <c r="P49" s="17">
        <f t="shared" si="3"/>
        <v>0</v>
      </c>
    </row>
    <row r="50" spans="1:16" x14ac:dyDescent="0.2">
      <c r="A50" s="28" t="s">
        <v>10</v>
      </c>
      <c r="B50">
        <v>55</v>
      </c>
      <c r="C50" s="1">
        <f t="shared" si="11"/>
        <v>7.5056633641747866E-4</v>
      </c>
      <c r="D50" s="5">
        <f t="shared" si="12"/>
        <v>0</v>
      </c>
      <c r="E50" s="5">
        <f t="shared" si="2"/>
        <v>55</v>
      </c>
      <c r="H50" s="69">
        <f>E50</f>
        <v>55</v>
      </c>
      <c r="P50" s="17">
        <f t="shared" si="3"/>
        <v>55</v>
      </c>
    </row>
    <row r="51" spans="1:16" x14ac:dyDescent="0.2">
      <c r="A51" s="30" t="s">
        <v>127</v>
      </c>
      <c r="B51"/>
      <c r="C51" s="1">
        <f t="shared" si="11"/>
        <v>0</v>
      </c>
      <c r="D51" s="5">
        <f t="shared" si="12"/>
        <v>0</v>
      </c>
      <c r="E51" s="5">
        <f>B51+D51</f>
        <v>0</v>
      </c>
      <c r="I51" s="70">
        <f>E51</f>
        <v>0</v>
      </c>
      <c r="P51" s="17">
        <f t="shared" si="3"/>
        <v>0</v>
      </c>
    </row>
    <row r="52" spans="1:16" x14ac:dyDescent="0.2">
      <c r="A52" s="30" t="s">
        <v>128</v>
      </c>
      <c r="B52"/>
      <c r="C52" s="1">
        <f t="shared" si="11"/>
        <v>0</v>
      </c>
      <c r="D52" s="5">
        <f t="shared" si="12"/>
        <v>0</v>
      </c>
      <c r="E52" s="5">
        <f>B52+D52</f>
        <v>0</v>
      </c>
      <c r="H52" s="79"/>
      <c r="I52" s="70">
        <f>E52</f>
        <v>0</v>
      </c>
      <c r="P52" s="17">
        <f t="shared" si="3"/>
        <v>0</v>
      </c>
    </row>
    <row r="53" spans="1:16" x14ac:dyDescent="0.2">
      <c r="A53" s="30" t="s">
        <v>189</v>
      </c>
      <c r="B53">
        <v>1</v>
      </c>
      <c r="C53" s="1">
        <f t="shared" si="11"/>
        <v>1.3646660662135975E-5</v>
      </c>
      <c r="D53" s="5">
        <f t="shared" si="12"/>
        <v>0</v>
      </c>
      <c r="E53" s="5">
        <f>B53+D53</f>
        <v>1</v>
      </c>
      <c r="I53" s="70">
        <f>E53</f>
        <v>1</v>
      </c>
      <c r="P53" s="17">
        <f>E53</f>
        <v>1</v>
      </c>
    </row>
    <row r="54" spans="1:16" x14ac:dyDescent="0.2">
      <c r="A54" s="28" t="s">
        <v>11</v>
      </c>
      <c r="B54">
        <v>222</v>
      </c>
      <c r="C54" s="1">
        <f t="shared" si="11"/>
        <v>3.0295586669941863E-3</v>
      </c>
      <c r="D54" s="5">
        <f t="shared" si="12"/>
        <v>0</v>
      </c>
      <c r="E54" s="5">
        <f t="shared" si="2"/>
        <v>222</v>
      </c>
      <c r="H54" s="69">
        <f>E54</f>
        <v>222</v>
      </c>
      <c r="P54" s="17">
        <f t="shared" si="3"/>
        <v>222</v>
      </c>
    </row>
    <row r="55" spans="1:16" x14ac:dyDescent="0.2">
      <c r="A55" s="30" t="s">
        <v>131</v>
      </c>
      <c r="B55">
        <v>1</v>
      </c>
      <c r="C55" s="1">
        <f t="shared" si="11"/>
        <v>1.3646660662135975E-5</v>
      </c>
      <c r="D55" s="5">
        <f t="shared" si="12"/>
        <v>0</v>
      </c>
      <c r="E55" s="5">
        <f>B55+D55</f>
        <v>1</v>
      </c>
      <c r="I55" s="70">
        <f>E55</f>
        <v>1</v>
      </c>
      <c r="P55" s="17">
        <f t="shared" ref="P55" si="13">E55</f>
        <v>1</v>
      </c>
    </row>
    <row r="56" spans="1:16" x14ac:dyDescent="0.2">
      <c r="A56" s="28" t="s">
        <v>12</v>
      </c>
      <c r="B56">
        <v>3</v>
      </c>
      <c r="C56" s="1">
        <f t="shared" si="11"/>
        <v>4.0939981986407928E-5</v>
      </c>
      <c r="D56" s="5">
        <f t="shared" si="12"/>
        <v>0</v>
      </c>
      <c r="E56" s="5">
        <f t="shared" si="2"/>
        <v>3</v>
      </c>
      <c r="H56" s="69">
        <f>E56</f>
        <v>3</v>
      </c>
      <c r="P56" s="17">
        <f t="shared" si="3"/>
        <v>3</v>
      </c>
    </row>
    <row r="57" spans="1:16" x14ac:dyDescent="0.2">
      <c r="A57" s="30" t="s">
        <v>132</v>
      </c>
      <c r="B57">
        <v>62</v>
      </c>
      <c r="C57" s="1">
        <f t="shared" si="11"/>
        <v>8.4609296105243046E-4</v>
      </c>
      <c r="D57" s="5">
        <f t="shared" si="12"/>
        <v>0</v>
      </c>
      <c r="E57" s="5">
        <f>B57+D57</f>
        <v>62</v>
      </c>
      <c r="I57" s="70">
        <f>E57</f>
        <v>62</v>
      </c>
      <c r="P57" s="17">
        <f t="shared" si="3"/>
        <v>62</v>
      </c>
    </row>
    <row r="58" spans="1:16" x14ac:dyDescent="0.2">
      <c r="A58" s="30" t="s">
        <v>13</v>
      </c>
      <c r="B58">
        <v>208</v>
      </c>
      <c r="C58" s="1">
        <f t="shared" si="11"/>
        <v>2.838505417724283E-3</v>
      </c>
      <c r="D58" s="5">
        <f t="shared" si="12"/>
        <v>0</v>
      </c>
      <c r="E58" s="5">
        <f>B58+D58</f>
        <v>208</v>
      </c>
      <c r="I58" s="70">
        <f>E58</f>
        <v>208</v>
      </c>
      <c r="P58" s="17">
        <f t="shared" si="3"/>
        <v>208</v>
      </c>
    </row>
    <row r="59" spans="1:16" x14ac:dyDescent="0.2">
      <c r="A59" s="30" t="s">
        <v>133</v>
      </c>
      <c r="B59"/>
      <c r="C59" s="1">
        <f t="shared" si="11"/>
        <v>0</v>
      </c>
      <c r="D59" s="5">
        <f t="shared" si="12"/>
        <v>0</v>
      </c>
      <c r="E59" s="5">
        <f>B59+D59</f>
        <v>0</v>
      </c>
      <c r="I59" s="70">
        <f>E59</f>
        <v>0</v>
      </c>
      <c r="P59" s="17">
        <f t="shared" si="3"/>
        <v>0</v>
      </c>
    </row>
    <row r="60" spans="1:16" x14ac:dyDescent="0.2">
      <c r="A60" s="26" t="s">
        <v>243</v>
      </c>
      <c r="B60" s="16">
        <v>4</v>
      </c>
      <c r="C60" s="1">
        <f t="shared" si="11"/>
        <v>5.45866426485439E-5</v>
      </c>
      <c r="D60" s="5">
        <f t="shared" si="12"/>
        <v>0</v>
      </c>
      <c r="E60" s="5">
        <f>B60+D60</f>
        <v>4</v>
      </c>
      <c r="G60" s="71">
        <f>E60</f>
        <v>4</v>
      </c>
      <c r="P60" s="17">
        <f>E60</f>
        <v>4</v>
      </c>
    </row>
    <row r="61" spans="1:16" x14ac:dyDescent="0.2">
      <c r="A61" s="125" t="s">
        <v>287</v>
      </c>
      <c r="B61" s="16">
        <v>132</v>
      </c>
      <c r="C61" s="1">
        <f t="shared" si="11"/>
        <v>1.8013592074019487E-3</v>
      </c>
      <c r="D61" s="5">
        <f t="shared" si="12"/>
        <v>0</v>
      </c>
      <c r="E61" s="5">
        <f>B61+D61</f>
        <v>132</v>
      </c>
      <c r="F61" s="124">
        <f>E61</f>
        <v>132</v>
      </c>
      <c r="P61" s="17">
        <f>E61</f>
        <v>132</v>
      </c>
    </row>
    <row r="62" spans="1:16" x14ac:dyDescent="0.2">
      <c r="A62" s="26" t="s">
        <v>14</v>
      </c>
      <c r="B62" s="16">
        <v>101</v>
      </c>
      <c r="C62" s="1">
        <f t="shared" si="11"/>
        <v>1.3783127268757335E-3</v>
      </c>
      <c r="D62" s="5">
        <f t="shared" si="12"/>
        <v>0</v>
      </c>
      <c r="E62" s="5">
        <f t="shared" si="2"/>
        <v>101</v>
      </c>
      <c r="G62" s="71">
        <f>E62</f>
        <v>101</v>
      </c>
      <c r="P62" s="17">
        <f t="shared" si="3"/>
        <v>101</v>
      </c>
    </row>
    <row r="63" spans="1:16" x14ac:dyDescent="0.2">
      <c r="A63" s="26" t="s">
        <v>15</v>
      </c>
      <c r="B63" s="16">
        <v>292</v>
      </c>
      <c r="C63" s="1">
        <f t="shared" si="11"/>
        <v>3.984824913343705E-3</v>
      </c>
      <c r="D63" s="5">
        <f t="shared" si="12"/>
        <v>0</v>
      </c>
      <c r="E63" s="5">
        <f t="shared" si="2"/>
        <v>292</v>
      </c>
      <c r="G63" s="71">
        <f t="shared" ref="G63:G68" si="14">E63</f>
        <v>292</v>
      </c>
      <c r="P63" s="17">
        <f t="shared" si="3"/>
        <v>292</v>
      </c>
    </row>
    <row r="64" spans="1:16" x14ac:dyDescent="0.2">
      <c r="A64" s="26" t="s">
        <v>16</v>
      </c>
      <c r="B64" s="16">
        <v>604</v>
      </c>
      <c r="C64" s="1">
        <f t="shared" si="11"/>
        <v>8.2425830399301299E-3</v>
      </c>
      <c r="D64" s="5">
        <f t="shared" si="12"/>
        <v>0</v>
      </c>
      <c r="E64" s="5">
        <f t="shared" si="2"/>
        <v>604</v>
      </c>
      <c r="G64" s="71">
        <f t="shared" si="14"/>
        <v>604</v>
      </c>
      <c r="P64" s="17">
        <f t="shared" si="3"/>
        <v>604</v>
      </c>
    </row>
    <row r="65" spans="1:16" x14ac:dyDescent="0.2">
      <c r="A65" s="26" t="s">
        <v>17</v>
      </c>
      <c r="B65" s="16">
        <v>614</v>
      </c>
      <c r="C65" s="1">
        <f t="shared" si="11"/>
        <v>8.379049646551489E-3</v>
      </c>
      <c r="D65" s="5">
        <f t="shared" si="12"/>
        <v>0</v>
      </c>
      <c r="E65" s="5">
        <f t="shared" si="2"/>
        <v>614</v>
      </c>
      <c r="G65" s="71">
        <f t="shared" si="14"/>
        <v>614</v>
      </c>
      <c r="P65" s="17">
        <f t="shared" si="3"/>
        <v>614</v>
      </c>
    </row>
    <row r="66" spans="1:16" x14ac:dyDescent="0.2">
      <c r="A66" s="26" t="s">
        <v>18</v>
      </c>
      <c r="B66" s="16">
        <v>133</v>
      </c>
      <c r="C66" s="1">
        <f t="shared" si="11"/>
        <v>1.8150058680640848E-3</v>
      </c>
      <c r="D66" s="5">
        <f t="shared" si="12"/>
        <v>0</v>
      </c>
      <c r="E66" s="5">
        <f t="shared" si="2"/>
        <v>133</v>
      </c>
      <c r="G66" s="71">
        <f t="shared" si="14"/>
        <v>133</v>
      </c>
      <c r="P66" s="17">
        <f t="shared" si="3"/>
        <v>133</v>
      </c>
    </row>
    <row r="67" spans="1:16" x14ac:dyDescent="0.2">
      <c r="A67" s="26" t="s">
        <v>19</v>
      </c>
      <c r="B67" s="16">
        <v>249</v>
      </c>
      <c r="C67" s="1">
        <f t="shared" si="11"/>
        <v>3.3980185048718579E-3</v>
      </c>
      <c r="D67" s="5">
        <f t="shared" si="12"/>
        <v>0</v>
      </c>
      <c r="E67" s="5">
        <f t="shared" si="2"/>
        <v>249</v>
      </c>
      <c r="G67" s="71">
        <f t="shared" si="14"/>
        <v>249</v>
      </c>
      <c r="P67" s="17">
        <f t="shared" si="3"/>
        <v>249</v>
      </c>
    </row>
    <row r="68" spans="1:16" x14ac:dyDescent="0.2">
      <c r="A68" s="26" t="s">
        <v>20</v>
      </c>
      <c r="B68" s="16">
        <v>272</v>
      </c>
      <c r="C68" s="1">
        <f t="shared" si="11"/>
        <v>3.7118917001009851E-3</v>
      </c>
      <c r="D68" s="5">
        <f t="shared" si="12"/>
        <v>0</v>
      </c>
      <c r="E68" s="5">
        <f t="shared" si="2"/>
        <v>272</v>
      </c>
      <c r="G68" s="71">
        <f t="shared" si="14"/>
        <v>272</v>
      </c>
      <c r="P68" s="17">
        <f t="shared" si="3"/>
        <v>272</v>
      </c>
    </row>
    <row r="69" spans="1:16" x14ac:dyDescent="0.2">
      <c r="A69" s="97" t="s">
        <v>21</v>
      </c>
      <c r="B69" s="16">
        <v>33366</v>
      </c>
      <c r="C69" s="1">
        <f t="shared" si="11"/>
        <v>0.45533447965282897</v>
      </c>
      <c r="D69" s="5">
        <f t="shared" si="12"/>
        <v>0</v>
      </c>
      <c r="E69" s="5">
        <f t="shared" si="2"/>
        <v>33366</v>
      </c>
      <c r="G69" s="79"/>
      <c r="O69" s="96">
        <f>E69</f>
        <v>33366</v>
      </c>
      <c r="P69" s="17"/>
    </row>
    <row r="70" spans="1:16" x14ac:dyDescent="0.2">
      <c r="A70" s="25" t="s">
        <v>22</v>
      </c>
      <c r="B70" s="16">
        <v>275</v>
      </c>
      <c r="C70" s="1">
        <f t="shared" si="11"/>
        <v>3.7528316820873934E-3</v>
      </c>
      <c r="D70" s="5">
        <f t="shared" si="12"/>
        <v>0</v>
      </c>
      <c r="E70" s="5">
        <f t="shared" si="2"/>
        <v>275</v>
      </c>
      <c r="F70" s="72">
        <f>E70</f>
        <v>275</v>
      </c>
      <c r="P70" s="17">
        <f t="shared" si="3"/>
        <v>275</v>
      </c>
    </row>
    <row r="71" spans="1:16" x14ac:dyDescent="0.2">
      <c r="A71" s="25" t="s">
        <v>23</v>
      </c>
      <c r="B71" s="16">
        <v>0</v>
      </c>
      <c r="C71" s="1">
        <f t="shared" si="11"/>
        <v>0</v>
      </c>
      <c r="D71" s="5">
        <f t="shared" si="12"/>
        <v>0</v>
      </c>
      <c r="E71" s="5">
        <f t="shared" si="2"/>
        <v>0</v>
      </c>
      <c r="F71" s="72">
        <f t="shared" ref="F71:F86" si="15">E71</f>
        <v>0</v>
      </c>
      <c r="P71" s="17">
        <f t="shared" si="3"/>
        <v>0</v>
      </c>
    </row>
    <row r="72" spans="1:16" x14ac:dyDescent="0.2">
      <c r="A72" s="25" t="s">
        <v>24</v>
      </c>
      <c r="B72" s="16">
        <v>1257</v>
      </c>
      <c r="C72" s="1">
        <f t="shared" si="11"/>
        <v>1.715385245230492E-2</v>
      </c>
      <c r="D72" s="5">
        <f t="shared" si="12"/>
        <v>0</v>
      </c>
      <c r="E72" s="5">
        <f t="shared" si="2"/>
        <v>1257</v>
      </c>
      <c r="F72" s="72">
        <f t="shared" si="15"/>
        <v>1257</v>
      </c>
      <c r="P72" s="17">
        <f t="shared" si="3"/>
        <v>1257</v>
      </c>
    </row>
    <row r="73" spans="1:16" x14ac:dyDescent="0.2">
      <c r="A73" s="25" t="s">
        <v>25</v>
      </c>
      <c r="B73" s="16">
        <v>15</v>
      </c>
      <c r="C73" s="1">
        <f t="shared" si="11"/>
        <v>2.0469990993203963E-4</v>
      </c>
      <c r="D73" s="5">
        <f t="shared" si="12"/>
        <v>0</v>
      </c>
      <c r="E73" s="5">
        <f t="shared" si="2"/>
        <v>15</v>
      </c>
      <c r="F73" s="72">
        <f t="shared" si="15"/>
        <v>15</v>
      </c>
      <c r="P73" s="17">
        <f t="shared" si="3"/>
        <v>15</v>
      </c>
    </row>
    <row r="74" spans="1:16" x14ac:dyDescent="0.2">
      <c r="A74" s="25" t="s">
        <v>26</v>
      </c>
      <c r="B74" s="16">
        <v>1</v>
      </c>
      <c r="C74" s="1">
        <f t="shared" si="11"/>
        <v>1.3646660662135975E-5</v>
      </c>
      <c r="D74" s="5">
        <f t="shared" si="12"/>
        <v>0</v>
      </c>
      <c r="E74" s="5">
        <f t="shared" si="2"/>
        <v>1</v>
      </c>
      <c r="F74" s="72">
        <f t="shared" si="15"/>
        <v>1</v>
      </c>
      <c r="P74" s="17">
        <f t="shared" si="3"/>
        <v>1</v>
      </c>
    </row>
    <row r="75" spans="1:16" x14ac:dyDescent="0.2">
      <c r="A75" s="25" t="s">
        <v>27</v>
      </c>
      <c r="B75" s="16">
        <v>88</v>
      </c>
      <c r="C75" s="1">
        <f t="shared" si="11"/>
        <v>1.2009061382679659E-3</v>
      </c>
      <c r="D75" s="5">
        <f t="shared" si="12"/>
        <v>0</v>
      </c>
      <c r="E75" s="5">
        <f t="shared" si="2"/>
        <v>88</v>
      </c>
      <c r="F75" s="72">
        <f t="shared" si="15"/>
        <v>88</v>
      </c>
      <c r="P75" s="17">
        <f t="shared" si="3"/>
        <v>88</v>
      </c>
    </row>
    <row r="76" spans="1:16" x14ac:dyDescent="0.2">
      <c r="A76" s="25" t="s">
        <v>28</v>
      </c>
      <c r="B76" s="16">
        <v>147</v>
      </c>
      <c r="C76" s="1">
        <f t="shared" ref="C76:C88" si="16">B76/$B$120</f>
        <v>2.0060591173339886E-3</v>
      </c>
      <c r="D76" s="5">
        <f t="shared" ref="D76:D88" si="17">C76*$B$123</f>
        <v>0</v>
      </c>
      <c r="E76" s="5">
        <f t="shared" si="2"/>
        <v>147</v>
      </c>
      <c r="F76" s="72">
        <f t="shared" si="15"/>
        <v>147</v>
      </c>
      <c r="P76" s="17">
        <f t="shared" si="3"/>
        <v>147</v>
      </c>
    </row>
    <row r="77" spans="1:16" x14ac:dyDescent="0.2">
      <c r="A77" s="25" t="s">
        <v>29</v>
      </c>
      <c r="B77" s="16">
        <v>0</v>
      </c>
      <c r="C77" s="1">
        <f t="shared" si="16"/>
        <v>0</v>
      </c>
      <c r="D77" s="5">
        <f t="shared" si="17"/>
        <v>0</v>
      </c>
      <c r="E77" s="5">
        <f t="shared" si="2"/>
        <v>0</v>
      </c>
      <c r="F77" s="72">
        <f t="shared" si="15"/>
        <v>0</v>
      </c>
      <c r="P77" s="17">
        <f t="shared" si="3"/>
        <v>0</v>
      </c>
    </row>
    <row r="78" spans="1:16" x14ac:dyDescent="0.2">
      <c r="A78" s="25" t="s">
        <v>30</v>
      </c>
      <c r="B78" s="16">
        <v>518</v>
      </c>
      <c r="C78" s="1">
        <f t="shared" si="16"/>
        <v>7.0689702229864348E-3</v>
      </c>
      <c r="D78" s="5">
        <f t="shared" si="17"/>
        <v>0</v>
      </c>
      <c r="E78" s="5">
        <f t="shared" si="2"/>
        <v>518</v>
      </c>
      <c r="F78" s="72">
        <f t="shared" si="15"/>
        <v>518</v>
      </c>
      <c r="P78" s="17">
        <f t="shared" si="3"/>
        <v>518</v>
      </c>
    </row>
    <row r="79" spans="1:16" x14ac:dyDescent="0.2">
      <c r="A79" s="25" t="s">
        <v>31</v>
      </c>
      <c r="B79" s="16">
        <v>2133</v>
      </c>
      <c r="C79" s="1">
        <f t="shared" si="16"/>
        <v>2.9108327192336036E-2</v>
      </c>
      <c r="D79" s="5">
        <f t="shared" si="17"/>
        <v>0</v>
      </c>
      <c r="E79" s="5">
        <f t="shared" si="2"/>
        <v>2133</v>
      </c>
      <c r="F79" s="72">
        <f t="shared" si="15"/>
        <v>2133</v>
      </c>
      <c r="P79" s="17">
        <f t="shared" si="3"/>
        <v>2133</v>
      </c>
    </row>
    <row r="80" spans="1:16" x14ac:dyDescent="0.2">
      <c r="A80" s="25" t="s">
        <v>32</v>
      </c>
      <c r="B80" s="16">
        <v>9762</v>
      </c>
      <c r="C80" s="1">
        <f t="shared" si="16"/>
        <v>0.1332187013837714</v>
      </c>
      <c r="D80" s="5">
        <f t="shared" si="17"/>
        <v>0</v>
      </c>
      <c r="E80" s="5">
        <f t="shared" si="2"/>
        <v>9762</v>
      </c>
      <c r="F80" s="72">
        <f t="shared" si="15"/>
        <v>9762</v>
      </c>
      <c r="P80" s="17">
        <f t="shared" si="3"/>
        <v>9762</v>
      </c>
    </row>
    <row r="81" spans="1:16" x14ac:dyDescent="0.2">
      <c r="A81" s="25" t="s">
        <v>33</v>
      </c>
      <c r="B81" s="16">
        <v>317</v>
      </c>
      <c r="C81" s="1">
        <f t="shared" si="16"/>
        <v>4.3259914298971044E-3</v>
      </c>
      <c r="D81" s="5">
        <f t="shared" si="17"/>
        <v>0</v>
      </c>
      <c r="E81" s="5">
        <f t="shared" si="2"/>
        <v>317</v>
      </c>
      <c r="F81" s="72">
        <f t="shared" si="15"/>
        <v>317</v>
      </c>
      <c r="P81" s="17">
        <f t="shared" si="3"/>
        <v>317</v>
      </c>
    </row>
    <row r="82" spans="1:16" x14ac:dyDescent="0.2">
      <c r="A82" s="25" t="s">
        <v>34</v>
      </c>
      <c r="B82" s="16">
        <v>0</v>
      </c>
      <c r="C82" s="1">
        <f t="shared" si="16"/>
        <v>0</v>
      </c>
      <c r="D82" s="5">
        <f t="shared" si="17"/>
        <v>0</v>
      </c>
      <c r="E82" s="5">
        <f t="shared" si="2"/>
        <v>0</v>
      </c>
      <c r="F82" s="72">
        <f t="shared" si="15"/>
        <v>0</v>
      </c>
      <c r="P82" s="17">
        <f t="shared" si="3"/>
        <v>0</v>
      </c>
    </row>
    <row r="83" spans="1:16" x14ac:dyDescent="0.2">
      <c r="A83" s="25" t="s">
        <v>35</v>
      </c>
      <c r="B83" s="16">
        <v>2291</v>
      </c>
      <c r="C83" s="1">
        <f t="shared" si="16"/>
        <v>3.1264499576953521E-2</v>
      </c>
      <c r="D83" s="5">
        <f t="shared" si="17"/>
        <v>0</v>
      </c>
      <c r="E83" s="5">
        <f t="shared" si="2"/>
        <v>2291</v>
      </c>
      <c r="F83" s="72">
        <f t="shared" si="15"/>
        <v>2291</v>
      </c>
      <c r="P83" s="17">
        <f t="shared" si="3"/>
        <v>2291</v>
      </c>
    </row>
    <row r="84" spans="1:16" x14ac:dyDescent="0.2">
      <c r="A84" s="25" t="s">
        <v>36</v>
      </c>
      <c r="B84" s="16">
        <v>5343</v>
      </c>
      <c r="C84" s="1">
        <f t="shared" si="16"/>
        <v>7.2914107917792514E-2</v>
      </c>
      <c r="D84" s="5">
        <f t="shared" si="17"/>
        <v>0</v>
      </c>
      <c r="E84" s="5">
        <f t="shared" si="2"/>
        <v>5343</v>
      </c>
      <c r="F84" s="72">
        <f t="shared" si="15"/>
        <v>5343</v>
      </c>
      <c r="P84" s="17">
        <f t="shared" si="3"/>
        <v>5343</v>
      </c>
    </row>
    <row r="85" spans="1:16" x14ac:dyDescent="0.2">
      <c r="A85" s="25" t="s">
        <v>37</v>
      </c>
      <c r="B85" s="16">
        <v>13067</v>
      </c>
      <c r="C85" s="1">
        <f t="shared" si="16"/>
        <v>0.17832091487213078</v>
      </c>
      <c r="D85" s="5">
        <f t="shared" si="17"/>
        <v>0</v>
      </c>
      <c r="E85" s="5">
        <f t="shared" si="2"/>
        <v>13067</v>
      </c>
      <c r="F85" s="72">
        <f t="shared" si="15"/>
        <v>13067</v>
      </c>
      <c r="P85" s="17">
        <f t="shared" si="3"/>
        <v>13067</v>
      </c>
    </row>
    <row r="86" spans="1:16" x14ac:dyDescent="0.2">
      <c r="A86" s="25" t="s">
        <v>38</v>
      </c>
      <c r="B86" s="16">
        <v>393</v>
      </c>
      <c r="C86" s="1">
        <f t="shared" si="16"/>
        <v>5.3631376402194387E-3</v>
      </c>
      <c r="D86" s="5">
        <f t="shared" si="17"/>
        <v>0</v>
      </c>
      <c r="E86" s="5">
        <f t="shared" si="2"/>
        <v>393</v>
      </c>
      <c r="F86" s="72">
        <f t="shared" si="15"/>
        <v>393</v>
      </c>
      <c r="P86" s="17">
        <f t="shared" si="3"/>
        <v>393</v>
      </c>
    </row>
    <row r="87" spans="1:16" x14ac:dyDescent="0.2">
      <c r="A87" s="41" t="s">
        <v>136</v>
      </c>
      <c r="B87">
        <v>44</v>
      </c>
      <c r="C87" s="1">
        <f t="shared" si="16"/>
        <v>6.0045306913398297E-4</v>
      </c>
      <c r="D87" s="5">
        <f t="shared" si="17"/>
        <v>0</v>
      </c>
      <c r="E87" s="5">
        <f t="shared" si="2"/>
        <v>44</v>
      </c>
      <c r="F87" s="79"/>
      <c r="J87" s="75">
        <f>E87</f>
        <v>44</v>
      </c>
      <c r="P87" s="17">
        <f t="shared" si="3"/>
        <v>44</v>
      </c>
    </row>
    <row r="88" spans="1:16" x14ac:dyDescent="0.2">
      <c r="A88" s="41" t="s">
        <v>197</v>
      </c>
      <c r="B88"/>
      <c r="C88" s="1">
        <f t="shared" si="16"/>
        <v>0</v>
      </c>
      <c r="D88" s="5">
        <f t="shared" si="17"/>
        <v>0</v>
      </c>
      <c r="E88" s="5">
        <f>B88+D88</f>
        <v>0</v>
      </c>
      <c r="J88" s="75">
        <f>E88</f>
        <v>0</v>
      </c>
      <c r="P88" s="17">
        <f>E88</f>
        <v>0</v>
      </c>
    </row>
    <row r="89" spans="1:16" x14ac:dyDescent="0.2">
      <c r="A89" s="42" t="s">
        <v>280</v>
      </c>
      <c r="B89">
        <v>11</v>
      </c>
      <c r="C89" s="1">
        <f t="shared" ref="C89" si="18">B89/$B$120</f>
        <v>1.5011326728349574E-4</v>
      </c>
      <c r="D89" s="5">
        <f t="shared" ref="D89" si="19">C89*$B$123</f>
        <v>0</v>
      </c>
      <c r="E89" s="5">
        <f t="shared" ref="E89" si="20">B89+D89</f>
        <v>11</v>
      </c>
      <c r="K89" s="73">
        <f>E89</f>
        <v>11</v>
      </c>
      <c r="P89" s="17">
        <f t="shared" ref="P89" si="21">E89</f>
        <v>11</v>
      </c>
    </row>
    <row r="90" spans="1:16" x14ac:dyDescent="0.2">
      <c r="A90" s="85" t="s">
        <v>198</v>
      </c>
      <c r="B90"/>
      <c r="C90" s="1">
        <f t="shared" ref="C90:C118" si="22">B90/$B$120</f>
        <v>0</v>
      </c>
      <c r="D90" s="5">
        <f t="shared" ref="D90:D118" si="23">C90*$B$123</f>
        <v>0</v>
      </c>
      <c r="E90" s="5">
        <f t="shared" ref="E90" si="24">B90+D90</f>
        <v>0</v>
      </c>
      <c r="K90" s="73">
        <f>E90</f>
        <v>0</v>
      </c>
      <c r="P90" s="17">
        <f t="shared" ref="P90" si="25">E90</f>
        <v>0</v>
      </c>
    </row>
    <row r="91" spans="1:16" x14ac:dyDescent="0.2">
      <c r="A91" s="41" t="s">
        <v>150</v>
      </c>
      <c r="B91"/>
      <c r="C91" s="1">
        <f t="shared" si="22"/>
        <v>0</v>
      </c>
      <c r="D91" s="5">
        <f t="shared" si="23"/>
        <v>0</v>
      </c>
      <c r="E91" s="5">
        <f>B91+D91</f>
        <v>0</v>
      </c>
      <c r="J91" s="75">
        <f>E91</f>
        <v>0</v>
      </c>
      <c r="P91" s="17">
        <f>E91</f>
        <v>0</v>
      </c>
    </row>
    <row r="92" spans="1:16" x14ac:dyDescent="0.2">
      <c r="A92" s="42" t="s">
        <v>210</v>
      </c>
      <c r="B92">
        <v>19</v>
      </c>
      <c r="C92" s="1">
        <f t="shared" si="22"/>
        <v>2.5928655258058351E-4</v>
      </c>
      <c r="D92" s="5">
        <f t="shared" si="23"/>
        <v>0</v>
      </c>
      <c r="E92" s="5">
        <f t="shared" si="2"/>
        <v>19</v>
      </c>
      <c r="K92" s="73">
        <f>E92</f>
        <v>19</v>
      </c>
      <c r="P92" s="17">
        <f t="shared" si="3"/>
        <v>19</v>
      </c>
    </row>
    <row r="93" spans="1:16" x14ac:dyDescent="0.2">
      <c r="A93" s="85" t="s">
        <v>39</v>
      </c>
      <c r="B93"/>
      <c r="C93" s="1">
        <f t="shared" si="22"/>
        <v>0</v>
      </c>
      <c r="D93" s="5">
        <f t="shared" si="23"/>
        <v>0</v>
      </c>
      <c r="E93" s="5">
        <f>B93+D93</f>
        <v>0</v>
      </c>
      <c r="K93" s="73">
        <f>E93</f>
        <v>0</v>
      </c>
      <c r="P93" s="17">
        <f>E93</f>
        <v>0</v>
      </c>
    </row>
    <row r="94" spans="1:16" x14ac:dyDescent="0.2">
      <c r="A94" s="42" t="s">
        <v>193</v>
      </c>
      <c r="B94"/>
      <c r="C94" s="1">
        <f t="shared" si="22"/>
        <v>0</v>
      </c>
      <c r="D94" s="5">
        <f t="shared" si="23"/>
        <v>0</v>
      </c>
      <c r="E94" s="5">
        <f>B94+D94</f>
        <v>0</v>
      </c>
      <c r="K94" s="73">
        <f>E94</f>
        <v>0</v>
      </c>
      <c r="P94" s="17">
        <f>E94</f>
        <v>0</v>
      </c>
    </row>
    <row r="95" spans="1:16" x14ac:dyDescent="0.2">
      <c r="A95" s="40" t="s">
        <v>138</v>
      </c>
      <c r="B95"/>
      <c r="C95" s="1">
        <f t="shared" si="22"/>
        <v>0</v>
      </c>
      <c r="D95" s="5">
        <f t="shared" si="23"/>
        <v>0</v>
      </c>
      <c r="E95" s="5">
        <f>B95+D95</f>
        <v>0</v>
      </c>
      <c r="L95" s="74">
        <f>E95</f>
        <v>0</v>
      </c>
      <c r="P95" s="17">
        <f>E95</f>
        <v>0</v>
      </c>
    </row>
    <row r="96" spans="1:16" x14ac:dyDescent="0.2">
      <c r="A96" s="40" t="s">
        <v>40</v>
      </c>
      <c r="B96">
        <v>29</v>
      </c>
      <c r="C96" s="1">
        <f t="shared" si="22"/>
        <v>3.9575315920194329E-4</v>
      </c>
      <c r="D96" s="5">
        <f t="shared" si="23"/>
        <v>0</v>
      </c>
      <c r="E96" s="5">
        <f t="shared" si="2"/>
        <v>29</v>
      </c>
      <c r="L96" s="74">
        <f>E96</f>
        <v>29</v>
      </c>
      <c r="P96" s="17">
        <f t="shared" si="3"/>
        <v>29</v>
      </c>
    </row>
    <row r="97" spans="1:16" x14ac:dyDescent="0.2">
      <c r="A97" s="41" t="s">
        <v>41</v>
      </c>
      <c r="B97">
        <v>43</v>
      </c>
      <c r="C97" s="1">
        <f t="shared" si="22"/>
        <v>5.8680640847184689E-4</v>
      </c>
      <c r="D97" s="5">
        <f t="shared" si="23"/>
        <v>0</v>
      </c>
      <c r="E97" s="83">
        <f t="shared" si="2"/>
        <v>43</v>
      </c>
      <c r="J97" s="75">
        <f>E97</f>
        <v>43</v>
      </c>
      <c r="P97" s="17">
        <f t="shared" si="3"/>
        <v>43</v>
      </c>
    </row>
    <row r="98" spans="1:16" x14ac:dyDescent="0.2">
      <c r="A98" s="41" t="s">
        <v>42</v>
      </c>
      <c r="B98"/>
      <c r="C98" s="1">
        <f t="shared" si="22"/>
        <v>0</v>
      </c>
      <c r="D98" s="5">
        <f t="shared" si="23"/>
        <v>0</v>
      </c>
      <c r="E98" s="5">
        <f t="shared" si="2"/>
        <v>0</v>
      </c>
      <c r="J98" s="75">
        <f>E98</f>
        <v>0</v>
      </c>
      <c r="P98" s="17">
        <f t="shared" si="3"/>
        <v>0</v>
      </c>
    </row>
    <row r="99" spans="1:16" x14ac:dyDescent="0.2">
      <c r="A99" s="42" t="s">
        <v>43</v>
      </c>
      <c r="B99">
        <v>190</v>
      </c>
      <c r="C99" s="1">
        <f t="shared" si="22"/>
        <v>2.5928655258058353E-3</v>
      </c>
      <c r="D99" s="5">
        <f t="shared" si="23"/>
        <v>0</v>
      </c>
      <c r="E99" s="5">
        <f t="shared" si="2"/>
        <v>190</v>
      </c>
      <c r="K99" s="73">
        <f t="shared" ref="K99:K105" si="26">E99</f>
        <v>190</v>
      </c>
      <c r="P99" s="17">
        <f t="shared" si="3"/>
        <v>190</v>
      </c>
    </row>
    <row r="100" spans="1:16" x14ac:dyDescent="0.2">
      <c r="A100" s="42" t="s">
        <v>234</v>
      </c>
      <c r="B100">
        <v>68</v>
      </c>
      <c r="C100" s="1">
        <f t="shared" si="22"/>
        <v>9.2797292502524629E-4</v>
      </c>
      <c r="D100" s="5">
        <f t="shared" si="23"/>
        <v>0</v>
      </c>
      <c r="E100" s="5">
        <f t="shared" ref="E100:E105" si="27">B100+D100</f>
        <v>68</v>
      </c>
      <c r="K100" s="73">
        <f t="shared" si="26"/>
        <v>68</v>
      </c>
      <c r="P100" s="17">
        <f t="shared" ref="P100:P105" si="28">E100</f>
        <v>68</v>
      </c>
    </row>
    <row r="101" spans="1:16" x14ac:dyDescent="0.2">
      <c r="A101" s="42" t="s">
        <v>235</v>
      </c>
      <c r="B101">
        <v>6</v>
      </c>
      <c r="C101" s="1">
        <f t="shared" si="22"/>
        <v>8.1879963972815857E-5</v>
      </c>
      <c r="D101" s="5">
        <f t="shared" si="23"/>
        <v>0</v>
      </c>
      <c r="E101" s="5">
        <f t="shared" si="27"/>
        <v>6</v>
      </c>
      <c r="K101" s="73">
        <f t="shared" si="26"/>
        <v>6</v>
      </c>
      <c r="P101" s="17">
        <f t="shared" si="28"/>
        <v>6</v>
      </c>
    </row>
    <row r="102" spans="1:16" x14ac:dyDescent="0.2">
      <c r="A102" s="42" t="s">
        <v>236</v>
      </c>
      <c r="B102"/>
      <c r="C102" s="1">
        <f t="shared" si="22"/>
        <v>0</v>
      </c>
      <c r="D102" s="5">
        <f t="shared" si="23"/>
        <v>0</v>
      </c>
      <c r="E102" s="5">
        <f t="shared" si="27"/>
        <v>0</v>
      </c>
      <c r="K102" s="73">
        <f t="shared" si="26"/>
        <v>0</v>
      </c>
      <c r="P102" s="17">
        <f t="shared" si="28"/>
        <v>0</v>
      </c>
    </row>
    <row r="103" spans="1:16" x14ac:dyDescent="0.2">
      <c r="A103" s="42" t="s">
        <v>278</v>
      </c>
      <c r="B103">
        <v>1</v>
      </c>
      <c r="C103" s="1">
        <f t="shared" si="22"/>
        <v>1.3646660662135975E-5</v>
      </c>
      <c r="D103" s="5">
        <f t="shared" si="23"/>
        <v>0</v>
      </c>
      <c r="E103" s="5">
        <f t="shared" si="27"/>
        <v>1</v>
      </c>
      <c r="K103" s="73">
        <f t="shared" si="26"/>
        <v>1</v>
      </c>
      <c r="P103" s="17">
        <f t="shared" si="28"/>
        <v>1</v>
      </c>
    </row>
    <row r="104" spans="1:16" x14ac:dyDescent="0.2">
      <c r="A104" s="42" t="s">
        <v>195</v>
      </c>
      <c r="B104">
        <v>4</v>
      </c>
      <c r="C104" s="1">
        <f t="shared" si="22"/>
        <v>5.45866426485439E-5</v>
      </c>
      <c r="D104" s="5">
        <f t="shared" si="23"/>
        <v>0</v>
      </c>
      <c r="E104" s="5">
        <f t="shared" si="27"/>
        <v>4</v>
      </c>
      <c r="K104" s="73">
        <f t="shared" si="26"/>
        <v>4</v>
      </c>
      <c r="P104" s="17">
        <f t="shared" si="28"/>
        <v>4</v>
      </c>
    </row>
    <row r="105" spans="1:16" x14ac:dyDescent="0.2">
      <c r="A105" s="42" t="s">
        <v>238</v>
      </c>
      <c r="B105"/>
      <c r="C105" s="1">
        <f t="shared" si="22"/>
        <v>0</v>
      </c>
      <c r="D105" s="5">
        <f t="shared" si="23"/>
        <v>0</v>
      </c>
      <c r="E105" s="5">
        <f t="shared" si="27"/>
        <v>0</v>
      </c>
      <c r="K105" s="73">
        <f t="shared" si="26"/>
        <v>0</v>
      </c>
      <c r="P105" s="17">
        <f t="shared" si="28"/>
        <v>0</v>
      </c>
    </row>
    <row r="106" spans="1:16" x14ac:dyDescent="0.2">
      <c r="A106" s="39" t="s">
        <v>44</v>
      </c>
      <c r="B106">
        <v>38</v>
      </c>
      <c r="C106" s="1">
        <f t="shared" si="22"/>
        <v>5.1857310516116703E-4</v>
      </c>
      <c r="D106" s="5">
        <f t="shared" si="23"/>
        <v>0</v>
      </c>
      <c r="E106" s="5">
        <f t="shared" si="2"/>
        <v>38</v>
      </c>
      <c r="M106" s="76">
        <f>E106</f>
        <v>38</v>
      </c>
      <c r="N106" s="6"/>
      <c r="P106" s="17">
        <f t="shared" si="3"/>
        <v>38</v>
      </c>
    </row>
    <row r="107" spans="1:16" x14ac:dyDescent="0.2">
      <c r="A107" s="40" t="s">
        <v>203</v>
      </c>
      <c r="B107"/>
      <c r="C107" s="1">
        <f t="shared" si="22"/>
        <v>0</v>
      </c>
      <c r="D107" s="5">
        <f t="shared" si="23"/>
        <v>0</v>
      </c>
      <c r="E107" s="5">
        <f>B107+D107</f>
        <v>0</v>
      </c>
      <c r="L107" s="74">
        <f>E107</f>
        <v>0</v>
      </c>
      <c r="P107" s="17">
        <f>E107</f>
        <v>0</v>
      </c>
    </row>
    <row r="108" spans="1:16" x14ac:dyDescent="0.2">
      <c r="A108" s="40" t="s">
        <v>143</v>
      </c>
      <c r="B108"/>
      <c r="C108" s="1">
        <f t="shared" si="22"/>
        <v>0</v>
      </c>
      <c r="D108" s="5">
        <f t="shared" si="23"/>
        <v>0</v>
      </c>
      <c r="E108" s="5">
        <f>B108+D108</f>
        <v>0</v>
      </c>
      <c r="L108" s="74">
        <f>E108</f>
        <v>0</v>
      </c>
      <c r="P108" s="17">
        <f t="shared" ref="P108:P115" si="29">E108</f>
        <v>0</v>
      </c>
    </row>
    <row r="109" spans="1:16" x14ac:dyDescent="0.2">
      <c r="A109" s="41" t="s">
        <v>217</v>
      </c>
      <c r="C109" s="1">
        <f t="shared" si="22"/>
        <v>0</v>
      </c>
      <c r="D109" s="5">
        <f t="shared" si="23"/>
        <v>0</v>
      </c>
      <c r="E109" s="5">
        <f>B109+D109</f>
        <v>0</v>
      </c>
      <c r="J109" s="75">
        <f>E109</f>
        <v>0</v>
      </c>
      <c r="P109" s="17">
        <f t="shared" si="29"/>
        <v>0</v>
      </c>
    </row>
    <row r="110" spans="1:16" x14ac:dyDescent="0.2">
      <c r="A110" s="41" t="s">
        <v>45</v>
      </c>
      <c r="B110">
        <v>1</v>
      </c>
      <c r="C110" s="1">
        <f t="shared" si="22"/>
        <v>1.3646660662135975E-5</v>
      </c>
      <c r="D110" s="5">
        <f t="shared" si="23"/>
        <v>0</v>
      </c>
      <c r="E110" s="5">
        <f>B110+D110</f>
        <v>1</v>
      </c>
      <c r="J110" s="75">
        <f>E110</f>
        <v>1</v>
      </c>
      <c r="P110" s="17">
        <f t="shared" si="29"/>
        <v>1</v>
      </c>
    </row>
    <row r="111" spans="1:16" x14ac:dyDescent="0.2">
      <c r="A111" s="42" t="s">
        <v>145</v>
      </c>
      <c r="B111">
        <v>9</v>
      </c>
      <c r="C111" s="1">
        <f t="shared" si="22"/>
        <v>1.2281994595922377E-4</v>
      </c>
      <c r="D111" s="5">
        <f t="shared" si="23"/>
        <v>0</v>
      </c>
      <c r="E111" s="5">
        <f t="shared" si="2"/>
        <v>9</v>
      </c>
      <c r="J111" s="6"/>
      <c r="K111" s="73">
        <f>E111</f>
        <v>9</v>
      </c>
      <c r="P111" s="17">
        <f t="shared" si="29"/>
        <v>9</v>
      </c>
    </row>
    <row r="112" spans="1:16" x14ac:dyDescent="0.2">
      <c r="A112" s="42" t="s">
        <v>196</v>
      </c>
      <c r="B112"/>
      <c r="C112" s="1">
        <f t="shared" si="22"/>
        <v>0</v>
      </c>
      <c r="D112" s="5">
        <f t="shared" si="23"/>
        <v>0</v>
      </c>
      <c r="E112" s="5">
        <f t="shared" si="2"/>
        <v>0</v>
      </c>
      <c r="J112" s="6"/>
      <c r="K112" s="73">
        <f>E112</f>
        <v>0</v>
      </c>
      <c r="P112" s="17">
        <f t="shared" si="29"/>
        <v>0</v>
      </c>
    </row>
    <row r="113" spans="1:16" x14ac:dyDescent="0.2">
      <c r="A113" s="42" t="s">
        <v>219</v>
      </c>
      <c r="B113">
        <v>5</v>
      </c>
      <c r="C113" s="1">
        <f t="shared" si="22"/>
        <v>6.8233303310679872E-5</v>
      </c>
      <c r="D113" s="5">
        <f t="shared" si="23"/>
        <v>0</v>
      </c>
      <c r="E113" s="5">
        <f>B113+D113</f>
        <v>5</v>
      </c>
      <c r="J113" s="6"/>
      <c r="K113" s="73">
        <f>E113</f>
        <v>5</v>
      </c>
      <c r="P113" s="17">
        <f t="shared" si="29"/>
        <v>5</v>
      </c>
    </row>
    <row r="114" spans="1:16" x14ac:dyDescent="0.2">
      <c r="A114" s="40" t="s">
        <v>268</v>
      </c>
      <c r="B114"/>
      <c r="C114" s="1">
        <f t="shared" si="22"/>
        <v>0</v>
      </c>
      <c r="D114" s="5">
        <f t="shared" si="23"/>
        <v>0</v>
      </c>
      <c r="E114" s="5">
        <f>B114+D114</f>
        <v>0</v>
      </c>
      <c r="J114" s="6"/>
      <c r="K114" s="79"/>
      <c r="L114" s="74">
        <f>E114</f>
        <v>0</v>
      </c>
      <c r="P114" s="17">
        <f t="shared" si="29"/>
        <v>0</v>
      </c>
    </row>
    <row r="115" spans="1:16" x14ac:dyDescent="0.2">
      <c r="A115" s="40" t="s">
        <v>146</v>
      </c>
      <c r="B115"/>
      <c r="C115" s="1">
        <f t="shared" si="22"/>
        <v>0</v>
      </c>
      <c r="D115" s="5">
        <f t="shared" si="23"/>
        <v>0</v>
      </c>
      <c r="E115" s="5">
        <f t="shared" si="2"/>
        <v>0</v>
      </c>
      <c r="J115" s="6"/>
      <c r="K115" s="6"/>
      <c r="L115" s="74">
        <f>E115</f>
        <v>0</v>
      </c>
      <c r="P115" s="17">
        <f t="shared" si="29"/>
        <v>0</v>
      </c>
    </row>
    <row r="116" spans="1:16" x14ac:dyDescent="0.2">
      <c r="A116" s="40" t="s">
        <v>152</v>
      </c>
      <c r="B116">
        <v>21</v>
      </c>
      <c r="C116" s="1">
        <f t="shared" si="22"/>
        <v>2.8657987390485546E-4</v>
      </c>
      <c r="D116" s="5">
        <f t="shared" si="23"/>
        <v>0</v>
      </c>
      <c r="E116" s="5">
        <f t="shared" ref="E116" si="30">B116+D116</f>
        <v>21</v>
      </c>
      <c r="J116" s="6"/>
      <c r="K116" s="6"/>
      <c r="L116" s="74">
        <f>E116</f>
        <v>21</v>
      </c>
      <c r="P116" s="17">
        <f t="shared" ref="P116" si="31">E116</f>
        <v>21</v>
      </c>
    </row>
    <row r="117" spans="1:16" x14ac:dyDescent="0.2">
      <c r="A117" s="45" t="s">
        <v>282</v>
      </c>
      <c r="B117"/>
      <c r="C117" s="1">
        <f t="shared" si="22"/>
        <v>0</v>
      </c>
      <c r="D117" s="5">
        <f t="shared" si="23"/>
        <v>0</v>
      </c>
      <c r="E117" s="5">
        <f>B117+D117</f>
        <v>0</v>
      </c>
      <c r="J117" s="6"/>
      <c r="K117" s="6"/>
      <c r="L117" s="79"/>
      <c r="N117" s="77">
        <f>E117</f>
        <v>0</v>
      </c>
      <c r="P117" s="17">
        <f t="shared" si="3"/>
        <v>0</v>
      </c>
    </row>
    <row r="118" spans="1:16" x14ac:dyDescent="0.2">
      <c r="A118" s="117" t="s">
        <v>147</v>
      </c>
      <c r="B118" s="115"/>
      <c r="C118" s="8">
        <f t="shared" si="22"/>
        <v>0</v>
      </c>
      <c r="D118" s="11">
        <f t="shared" si="23"/>
        <v>0</v>
      </c>
      <c r="E118" s="11">
        <f t="shared" si="2"/>
        <v>0</v>
      </c>
      <c r="F118" s="8"/>
      <c r="G118" s="8"/>
      <c r="H118" s="8"/>
      <c r="I118" s="8"/>
      <c r="J118" s="8"/>
      <c r="K118" s="8"/>
      <c r="L118" s="8"/>
      <c r="M118" s="8"/>
      <c r="N118" s="119">
        <f>E118</f>
        <v>0</v>
      </c>
      <c r="O118" s="8"/>
      <c r="P118" s="120">
        <f t="shared" si="3"/>
        <v>0</v>
      </c>
    </row>
    <row r="119" spans="1:16" x14ac:dyDescent="0.2">
      <c r="A119"/>
      <c r="B119" s="16"/>
    </row>
    <row r="120" spans="1:16" x14ac:dyDescent="0.2">
      <c r="A120" s="1" t="s">
        <v>67</v>
      </c>
      <c r="B120" s="16">
        <f>SUM(B12:B118)</f>
        <v>73278</v>
      </c>
      <c r="C120" s="1">
        <f>B120/$B$121</f>
        <v>1</v>
      </c>
      <c r="E120" s="5">
        <f t="shared" ref="E120:P120" si="32">SUM(E12:E118)</f>
        <v>73278</v>
      </c>
      <c r="F120" s="33">
        <f t="shared" si="32"/>
        <v>35739</v>
      </c>
      <c r="G120" s="34">
        <f t="shared" si="32"/>
        <v>2269</v>
      </c>
      <c r="H120" s="31">
        <f t="shared" si="32"/>
        <v>738</v>
      </c>
      <c r="I120" s="32">
        <f t="shared" si="32"/>
        <v>677</v>
      </c>
      <c r="J120" s="38">
        <f t="shared" si="32"/>
        <v>88</v>
      </c>
      <c r="K120" s="35">
        <f t="shared" si="32"/>
        <v>313</v>
      </c>
      <c r="L120" s="36">
        <f t="shared" si="32"/>
        <v>50</v>
      </c>
      <c r="M120" s="37">
        <f t="shared" si="32"/>
        <v>38</v>
      </c>
      <c r="N120" s="44">
        <f t="shared" si="32"/>
        <v>0</v>
      </c>
      <c r="O120" s="82">
        <f t="shared" si="32"/>
        <v>33366</v>
      </c>
      <c r="P120" s="5">
        <f t="shared" si="32"/>
        <v>39912</v>
      </c>
    </row>
    <row r="121" spans="1:16" x14ac:dyDescent="0.2">
      <c r="A121" s="1" t="s">
        <v>68</v>
      </c>
      <c r="B121" s="5">
        <v>73278</v>
      </c>
      <c r="D121" s="5" t="s">
        <v>66</v>
      </c>
      <c r="E121" s="5">
        <f>SUM(F120:O120)</f>
        <v>73278</v>
      </c>
    </row>
    <row r="122" spans="1:16" x14ac:dyDescent="0.2">
      <c r="B122" s="5" t="s">
        <v>66</v>
      </c>
      <c r="C122" s="5"/>
      <c r="E122" s="5">
        <f>SUM(O120:P120)</f>
        <v>73278</v>
      </c>
    </row>
    <row r="123" spans="1:16" ht="38.25" x14ac:dyDescent="0.2">
      <c r="A123" s="18" t="s">
        <v>69</v>
      </c>
      <c r="B123" s="19">
        <f>B121-B120</f>
        <v>0</v>
      </c>
    </row>
    <row r="124" spans="1:16" ht="13.5" thickBot="1" x14ac:dyDescent="0.25"/>
    <row r="125" spans="1:16" x14ac:dyDescent="0.2">
      <c r="A125" s="46"/>
      <c r="B125" s="47"/>
      <c r="C125" s="48"/>
      <c r="D125" s="47"/>
      <c r="E125" s="47"/>
      <c r="F125" s="48"/>
      <c r="G125" s="48"/>
      <c r="H125" s="48"/>
      <c r="I125" s="48"/>
      <c r="J125" s="48"/>
      <c r="K125" s="48"/>
      <c r="L125" s="49"/>
    </row>
    <row r="126" spans="1:16" x14ac:dyDescent="0.2">
      <c r="A126" s="50">
        <v>1</v>
      </c>
      <c r="B126" s="51" t="s">
        <v>159</v>
      </c>
      <c r="C126" s="52"/>
      <c r="D126" s="51"/>
      <c r="E126" s="51"/>
      <c r="F126" s="52"/>
      <c r="G126" s="52"/>
      <c r="H126" s="52"/>
      <c r="I126" s="53">
        <f>P120</f>
        <v>39912</v>
      </c>
      <c r="J126" s="52"/>
      <c r="K126" s="52"/>
      <c r="L126" s="54"/>
    </row>
    <row r="127" spans="1:16" ht="13.5" thickBot="1" x14ac:dyDescent="0.25">
      <c r="A127" s="50"/>
      <c r="B127" s="51"/>
      <c r="C127" s="52"/>
      <c r="D127" s="51"/>
      <c r="E127" s="51"/>
      <c r="F127" s="52"/>
      <c r="G127" s="52"/>
      <c r="H127" s="52"/>
      <c r="I127" s="55"/>
      <c r="J127" s="52"/>
      <c r="K127" s="52"/>
      <c r="L127" s="54"/>
    </row>
    <row r="128" spans="1:16" ht="13.5" thickBot="1" x14ac:dyDescent="0.25">
      <c r="A128" s="50"/>
      <c r="B128" s="51"/>
      <c r="C128" s="52"/>
      <c r="D128" s="51"/>
      <c r="E128" s="51"/>
      <c r="F128" s="52"/>
      <c r="G128" s="52"/>
      <c r="H128" s="52"/>
      <c r="I128" s="57" t="s">
        <v>160</v>
      </c>
      <c r="J128" s="57" t="s">
        <v>161</v>
      </c>
      <c r="K128" s="56" t="s">
        <v>58</v>
      </c>
      <c r="L128" s="54"/>
    </row>
    <row r="129" spans="1:12" x14ac:dyDescent="0.2">
      <c r="A129" s="50">
        <v>2</v>
      </c>
      <c r="B129" s="51" t="s">
        <v>162</v>
      </c>
      <c r="C129" s="52"/>
      <c r="D129" s="51"/>
      <c r="E129" s="51"/>
      <c r="F129" s="52"/>
      <c r="G129" s="52"/>
      <c r="H129" s="52"/>
      <c r="I129" s="58">
        <f>G120</f>
        <v>2269</v>
      </c>
      <c r="J129" s="58">
        <f>F120</f>
        <v>35739</v>
      </c>
      <c r="K129" s="58">
        <f>I129+J129</f>
        <v>38008</v>
      </c>
      <c r="L129" s="54"/>
    </row>
    <row r="130" spans="1:12" x14ac:dyDescent="0.2">
      <c r="A130" s="50">
        <v>3</v>
      </c>
      <c r="B130" s="51" t="s">
        <v>163</v>
      </c>
      <c r="C130" s="52"/>
      <c r="D130" s="102"/>
      <c r="E130" s="102"/>
      <c r="F130" s="99"/>
      <c r="G130" s="99"/>
      <c r="H130" s="99"/>
      <c r="I130" s="100">
        <f>H120</f>
        <v>738</v>
      </c>
      <c r="J130" s="100">
        <f>I120</f>
        <v>677</v>
      </c>
      <c r="K130" s="100">
        <f>I130+J130</f>
        <v>1415</v>
      </c>
      <c r="L130" s="54"/>
    </row>
    <row r="131" spans="1:12" x14ac:dyDescent="0.2">
      <c r="A131" s="50">
        <v>4</v>
      </c>
      <c r="B131" s="51" t="s">
        <v>164</v>
      </c>
      <c r="C131" s="52"/>
      <c r="D131" s="102"/>
      <c r="E131" s="102"/>
      <c r="F131" s="99"/>
      <c r="G131" s="99"/>
      <c r="H131" s="99"/>
      <c r="I131" s="100">
        <f>J120</f>
        <v>88</v>
      </c>
      <c r="J131" s="100">
        <f>K120</f>
        <v>313</v>
      </c>
      <c r="K131" s="100">
        <f>I131+J131</f>
        <v>401</v>
      </c>
      <c r="L131" s="54"/>
    </row>
    <row r="132" spans="1:12" x14ac:dyDescent="0.2">
      <c r="A132" s="50">
        <v>5</v>
      </c>
      <c r="B132" s="51" t="s">
        <v>165</v>
      </c>
      <c r="C132" s="52"/>
      <c r="D132" s="102"/>
      <c r="E132" s="102"/>
      <c r="F132" s="99"/>
      <c r="G132" s="99"/>
      <c r="H132" s="99"/>
      <c r="I132" s="105">
        <f>L120</f>
        <v>50</v>
      </c>
      <c r="J132" s="99"/>
      <c r="K132" s="99"/>
      <c r="L132" s="54"/>
    </row>
    <row r="133" spans="1:12" x14ac:dyDescent="0.2">
      <c r="A133" s="50">
        <v>6</v>
      </c>
      <c r="B133" s="51" t="s">
        <v>166</v>
      </c>
      <c r="C133" s="52"/>
      <c r="D133" s="102"/>
      <c r="E133" s="102"/>
      <c r="F133" s="99"/>
      <c r="G133" s="99"/>
      <c r="H133" s="99"/>
      <c r="I133" s="106">
        <f>M120</f>
        <v>38</v>
      </c>
      <c r="J133" s="99"/>
      <c r="K133" s="99"/>
      <c r="L133" s="54"/>
    </row>
    <row r="134" spans="1:12" x14ac:dyDescent="0.2">
      <c r="A134" s="50">
        <v>9</v>
      </c>
      <c r="B134" s="51" t="s">
        <v>167</v>
      </c>
      <c r="C134" s="52"/>
      <c r="D134" s="102"/>
      <c r="E134" s="102"/>
      <c r="F134" s="99"/>
      <c r="G134" s="99"/>
      <c r="H134" s="99"/>
      <c r="I134" s="99"/>
      <c r="J134" s="99"/>
      <c r="K134" s="101"/>
      <c r="L134" s="54"/>
    </row>
    <row r="135" spans="1:12" x14ac:dyDescent="0.2">
      <c r="A135" s="50"/>
      <c r="B135" s="103"/>
      <c r="C135" s="103"/>
      <c r="D135" s="104"/>
      <c r="E135" s="102"/>
      <c r="F135" s="99"/>
      <c r="G135" s="99"/>
      <c r="H135" s="99"/>
      <c r="I135" s="99"/>
      <c r="J135" s="99"/>
      <c r="K135" s="101"/>
      <c r="L135" s="54"/>
    </row>
    <row r="136" spans="1:12" x14ac:dyDescent="0.2">
      <c r="A136" s="51" t="s">
        <v>168</v>
      </c>
      <c r="B136" s="102">
        <f>SUM(K89:K94)</f>
        <v>30</v>
      </c>
      <c r="C136" s="102" t="s">
        <v>175</v>
      </c>
      <c r="D136" s="102">
        <f>SUM(I17:I27)</f>
        <v>365</v>
      </c>
      <c r="E136" s="51" t="s">
        <v>169</v>
      </c>
      <c r="F136" s="51">
        <f>SUM(I30:I33)</f>
        <v>30</v>
      </c>
      <c r="G136" s="51" t="s">
        <v>172</v>
      </c>
      <c r="H136" s="51">
        <f>SUM(K99:K105)</f>
        <v>269</v>
      </c>
      <c r="I136" s="51" t="s">
        <v>173</v>
      </c>
      <c r="J136" s="51">
        <f>SUM(K111:K113)</f>
        <v>14</v>
      </c>
      <c r="K136" s="51" t="s">
        <v>174</v>
      </c>
      <c r="L136" s="51">
        <f>SUM(I45:I59)</f>
        <v>282</v>
      </c>
    </row>
    <row r="137" spans="1:12" x14ac:dyDescent="0.2">
      <c r="A137" s="50"/>
      <c r="B137" s="104"/>
      <c r="C137" s="101"/>
      <c r="D137" s="104"/>
      <c r="E137" s="102"/>
      <c r="F137" s="99"/>
      <c r="G137" s="99"/>
      <c r="H137" s="99"/>
      <c r="I137" s="99"/>
      <c r="J137" s="99"/>
      <c r="K137" s="101"/>
      <c r="L137" s="54"/>
    </row>
    <row r="138" spans="1:12" x14ac:dyDescent="0.2">
      <c r="A138" s="50"/>
      <c r="B138" s="104"/>
      <c r="C138" s="101"/>
      <c r="D138" s="104"/>
      <c r="E138" s="102"/>
      <c r="F138" s="99"/>
      <c r="G138" s="99"/>
      <c r="H138" s="99"/>
      <c r="I138" s="99"/>
      <c r="J138" s="99"/>
      <c r="K138" s="99"/>
      <c r="L138" s="54"/>
    </row>
    <row r="139" spans="1:12" x14ac:dyDescent="0.2">
      <c r="A139" s="50"/>
      <c r="B139" s="104"/>
      <c r="C139" s="101"/>
      <c r="D139" s="104"/>
      <c r="E139" s="102"/>
      <c r="F139" s="99"/>
      <c r="G139" s="99"/>
      <c r="H139" s="99"/>
      <c r="I139" s="99"/>
      <c r="J139" s="99"/>
      <c r="K139" s="99"/>
      <c r="L139" s="54"/>
    </row>
    <row r="140" spans="1:12" x14ac:dyDescent="0.2">
      <c r="A140" s="50"/>
      <c r="B140" s="104"/>
      <c r="C140" s="101"/>
      <c r="D140" s="104"/>
      <c r="E140" s="102"/>
      <c r="F140" s="99"/>
      <c r="G140" s="99"/>
      <c r="H140" s="99"/>
      <c r="I140" s="99"/>
      <c r="J140" s="99"/>
      <c r="K140" s="99"/>
      <c r="L140" s="54"/>
    </row>
    <row r="141" spans="1:12" x14ac:dyDescent="0.2">
      <c r="A141" s="50"/>
      <c r="B141" s="104"/>
      <c r="C141" s="101"/>
      <c r="D141" s="104"/>
      <c r="E141" s="102"/>
      <c r="F141" s="99"/>
      <c r="G141" s="99"/>
      <c r="H141" s="99"/>
      <c r="I141" s="99"/>
      <c r="J141" s="99"/>
      <c r="K141" s="99"/>
      <c r="L141" s="54"/>
    </row>
    <row r="142" spans="1:12" ht="13.5" thickBot="1" x14ac:dyDescent="0.25">
      <c r="A142" s="61"/>
      <c r="B142" s="107"/>
      <c r="C142" s="108"/>
      <c r="D142" s="107"/>
      <c r="E142" s="62"/>
      <c r="F142" s="63"/>
      <c r="G142" s="63"/>
      <c r="H142" s="63"/>
      <c r="I142" s="63"/>
      <c r="J142" s="63"/>
      <c r="K142" s="63"/>
      <c r="L142" s="64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Menasha</vt:lpstr>
      <vt:lpstr>Neenah</vt:lpstr>
      <vt:lpstr>Omro</vt:lpstr>
      <vt:lpstr>Oshkosh</vt:lpstr>
      <vt:lpstr>Winneconne</vt:lpstr>
    </vt:vector>
  </TitlesOfParts>
  <Company>Winnefox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cp:lastPrinted>2008-01-17T20:08:15Z</cp:lastPrinted>
  <dcterms:created xsi:type="dcterms:W3CDTF">2006-01-11T20:52:19Z</dcterms:created>
  <dcterms:modified xsi:type="dcterms:W3CDTF">2017-01-18T22:07:26Z</dcterms:modified>
</cp:coreProperties>
</file>